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customProperty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480" yWindow="180" windowWidth="20740" windowHeight="11700" activeTab="4"/>
  </bookViews>
  <sheets>
    <sheet name="М 1" sheetId="1" r:id="rId1"/>
    <sheet name="М 1 ОК+Л" sheetId="6" r:id="rId2"/>
    <sheet name="М 2, на стиль" sheetId="2" r:id="rId3"/>
    <sheet name="М 3" sheetId="3" r:id="rId4"/>
    <sheet name="М 4" sheetId="4" r:id="rId5"/>
  </sheets>
  <definedNames>
    <definedName name="АБУ_ШАБЕХ_Софи" localSheetId="0">#REF!</definedName>
    <definedName name="АБУ_ШАБЕХ_Софи" localSheetId="1">#REF!</definedName>
    <definedName name="АБУ_ШАБЕХ_Софи" localSheetId="2">#REF!</definedName>
    <definedName name="АБУ_ШАБЕХ_Софи" localSheetId="3">#REF!</definedName>
    <definedName name="АБУ_ШАБЕХ_Софи" localSheetId="4">#REF!</definedName>
    <definedName name="АБУ_ШАБЕХ_Софи">#REF!</definedName>
    <definedName name="АЙР_КИСС_04__мер.__ганнов." localSheetId="0">#REF!</definedName>
    <definedName name="АЙР_КИСС_04__мер.__ганнов." localSheetId="1">#REF!</definedName>
    <definedName name="АЙР_КИСС_04__мер.__ганнов." localSheetId="2">#REF!</definedName>
    <definedName name="АЙР_КИСС_04__мер.__ганнов." localSheetId="3">#REF!</definedName>
    <definedName name="АЙР_КИСС_04__мер.__ганнов." localSheetId="4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 localSheetId="1">#REF!</definedName>
    <definedName name="КСК__Отрада__Московская_обл." localSheetId="2">#REF!</definedName>
    <definedName name="КСК__Отрада__Московская_обл." localSheetId="3">#REF!</definedName>
    <definedName name="КСК__Отрада__Московская_обл." localSheetId="4">#REF!</definedName>
    <definedName name="КСК__Отрада__Московская_обл.">#REF!</definedName>
    <definedName name="_xlnm.Print_Area" localSheetId="0">'М 1'!$A$1:$M$34</definedName>
    <definedName name="_xlnm.Print_Area" localSheetId="1">'М 1 ОК+Л'!$A$1:$M$28</definedName>
    <definedName name="_xlnm.Print_Area" localSheetId="2">'М 2, на стиль'!$A$1:$Q$51</definedName>
    <definedName name="_xlnm.Print_Area" localSheetId="3">'М 3'!$A$1:$I$60</definedName>
    <definedName name="_xlnm.Print_Area" localSheetId="4">'М 4'!$A$1:$J$35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4" l="1"/>
  <c r="A15" i="4"/>
  <c r="A17" i="4"/>
  <c r="A18" i="4"/>
  <c r="A22" i="4"/>
  <c r="A23" i="4"/>
  <c r="A19" i="4"/>
  <c r="A13" i="4"/>
  <c r="A21" i="4"/>
  <c r="A14" i="4"/>
  <c r="A20" i="4"/>
  <c r="A16" i="4"/>
  <c r="A11" i="4"/>
  <c r="A31" i="4"/>
  <c r="A30" i="4"/>
  <c r="A29" i="4"/>
  <c r="A13" i="3"/>
  <c r="A15" i="3"/>
  <c r="A17" i="3"/>
  <c r="A19" i="3"/>
  <c r="A21" i="3"/>
  <c r="A23" i="3"/>
  <c r="A25" i="3"/>
  <c r="A27" i="3"/>
  <c r="A29" i="3"/>
  <c r="A31" i="3"/>
  <c r="A33" i="3"/>
  <c r="A35" i="3"/>
  <c r="A37" i="3"/>
  <c r="A39" i="3"/>
  <c r="A41" i="3"/>
  <c r="A43" i="3"/>
  <c r="A45" i="3"/>
  <c r="A47" i="3"/>
  <c r="A11" i="3"/>
  <c r="O13" i="2"/>
  <c r="Q13" i="2"/>
  <c r="O34" i="2"/>
  <c r="Q34" i="2"/>
  <c r="O12" i="2"/>
  <c r="Q12" i="2"/>
  <c r="O33" i="2"/>
  <c r="Q33" i="2"/>
  <c r="O37" i="2"/>
  <c r="Q37" i="2"/>
  <c r="O18" i="2"/>
  <c r="Q18" i="2"/>
  <c r="O39" i="2"/>
  <c r="Q39" i="2"/>
  <c r="O27" i="2"/>
  <c r="Q27" i="2"/>
  <c r="O11" i="2"/>
  <c r="Q11" i="2"/>
  <c r="O31" i="2"/>
  <c r="Q31" i="2"/>
  <c r="O32" i="2"/>
  <c r="Q32" i="2"/>
  <c r="O41" i="2"/>
  <c r="Q41" i="2"/>
  <c r="O21" i="2"/>
  <c r="Q21" i="2"/>
  <c r="O35" i="2"/>
  <c r="Q35" i="2"/>
  <c r="O30" i="2"/>
  <c r="Q30" i="2"/>
  <c r="O26" i="2"/>
  <c r="Q26" i="2"/>
  <c r="O15" i="2"/>
  <c r="Q15" i="2"/>
  <c r="O19" i="2"/>
  <c r="Q19" i="2"/>
  <c r="O36" i="2"/>
  <c r="Q36" i="2"/>
  <c r="O10" i="2"/>
  <c r="Q10" i="2"/>
  <c r="O24" i="2"/>
  <c r="Q24" i="2"/>
  <c r="O9" i="2"/>
  <c r="Q9" i="2"/>
  <c r="O40" i="2"/>
  <c r="Q40" i="2"/>
  <c r="O14" i="2"/>
  <c r="Q14" i="2"/>
  <c r="O25" i="2"/>
  <c r="Q25" i="2"/>
  <c r="O20" i="2"/>
  <c r="Q20" i="2"/>
  <c r="O16" i="2"/>
  <c r="Q16" i="2"/>
  <c r="O22" i="2"/>
  <c r="Q22" i="2"/>
  <c r="O29" i="2"/>
  <c r="Q29" i="2"/>
  <c r="O17" i="2"/>
  <c r="Q17" i="2"/>
  <c r="O38" i="2"/>
  <c r="Q38" i="2"/>
  <c r="O23" i="2"/>
  <c r="Q23" i="2"/>
  <c r="O28" i="2"/>
  <c r="Q28" i="2"/>
  <c r="O42" i="2"/>
  <c r="Q42" i="2"/>
  <c r="A42" i="2"/>
  <c r="A23" i="2"/>
  <c r="A22" i="2"/>
  <c r="A28" i="2"/>
  <c r="A38" i="2"/>
  <c r="A29" i="2"/>
  <c r="A16" i="2"/>
  <c r="A25" i="2"/>
  <c r="A9" i="2"/>
  <c r="A19" i="2"/>
  <c r="A21" i="2"/>
  <c r="A18" i="2"/>
  <c r="A40" i="2"/>
  <c r="A36" i="2"/>
  <c r="A30" i="2"/>
  <c r="A41" i="2"/>
  <c r="A39" i="2"/>
  <c r="A13" i="2"/>
  <c r="A32" i="2"/>
  <c r="A34" i="2"/>
  <c r="A17" i="2"/>
  <c r="A20" i="2"/>
  <c r="A10" i="2"/>
  <c r="A26" i="2"/>
  <c r="A11" i="2"/>
  <c r="A33" i="2"/>
  <c r="A24" i="2"/>
  <c r="A15" i="2"/>
  <c r="A31" i="2"/>
  <c r="A37" i="2"/>
  <c r="A12" i="2"/>
  <c r="A35" i="2"/>
  <c r="A27" i="2"/>
  <c r="A14" i="2"/>
</calcChain>
</file>

<file path=xl/sharedStrings.xml><?xml version="1.0" encoding="utf-8"?>
<sst xmlns="http://schemas.openxmlformats.org/spreadsheetml/2006/main" count="850" uniqueCount="434">
  <si>
    <t>Соревнования по конкуру</t>
  </si>
  <si>
    <t>Маршрут № 1 - до 90 см «С перепрыжкой», ст. 9.8.2.2, 13.1.3, (Таб. «В»)</t>
  </si>
  <si>
    <t>"Максима Стейблс", Московская обл.</t>
  </si>
  <si>
    <t>07 ноября 2015 г.</t>
  </si>
  <si>
    <t>№ сп.п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</si>
  <si>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</si>
  <si>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t>Членский билет</t>
  </si>
  <si>
    <t>Звание, разряд</t>
  </si>
  <si>
    <t>Кличка лошади, г.р.</t>
  </si>
  <si>
    <t>№ паспорта</t>
  </si>
  <si>
    <t>Команда</t>
  </si>
  <si>
    <t>Результат</t>
  </si>
  <si>
    <t>Маршрут</t>
  </si>
  <si>
    <t>Перепрыжка</t>
  </si>
  <si>
    <t>Время</t>
  </si>
  <si>
    <t>МС</t>
  </si>
  <si>
    <t>Maxima Stables</t>
  </si>
  <si>
    <t>012469</t>
  </si>
  <si>
    <t>Лапытова М.Н.</t>
  </si>
  <si>
    <t>КСК "Paradise"
МО Ногинский район</t>
  </si>
  <si>
    <t>009917</t>
  </si>
  <si>
    <t xml:space="preserve">Самохин Р. </t>
  </si>
  <si>
    <t xml:space="preserve">КСК "Осиновая Роща"
Санкт-Петербург </t>
  </si>
  <si>
    <t>б/р</t>
  </si>
  <si>
    <t>014782</t>
  </si>
  <si>
    <t>Нью С.Л.
Буткус А.А.</t>
  </si>
  <si>
    <t>ЦКО "Караван"
Калужская обл.</t>
  </si>
  <si>
    <t>КМС</t>
  </si>
  <si>
    <t>014637</t>
  </si>
  <si>
    <t>ЧВ
Московская обл.</t>
  </si>
  <si>
    <t>002489</t>
  </si>
  <si>
    <t>ЧВ
Москва</t>
  </si>
  <si>
    <t>018500</t>
  </si>
  <si>
    <t>007638</t>
  </si>
  <si>
    <t>КСК "Эквиторус"
Московская обл.</t>
  </si>
  <si>
    <r>
      <t xml:space="preserve">КУЗЬМИНА
</t>
    </r>
    <r>
      <rPr>
        <sz val="10"/>
        <rFont val="Times New Roman"/>
        <family val="1"/>
        <charset val="204"/>
      </rPr>
      <t>Анастасия, 2006</t>
    </r>
  </si>
  <si>
    <t>013203</t>
  </si>
  <si>
    <t>РЯДОМ С ГОГОЛЕМ</t>
  </si>
  <si>
    <t>009806</t>
  </si>
  <si>
    <t>Иванова Л.</t>
  </si>
  <si>
    <t>1ю.</t>
  </si>
  <si>
    <t>007151</t>
  </si>
  <si>
    <t>Кузнецова Н.</t>
  </si>
  <si>
    <t>Пони-клуб "Пони-Академия", КИЦ "Инвакон", г. Москва</t>
  </si>
  <si>
    <t>000607</t>
  </si>
  <si>
    <t>1ю</t>
  </si>
  <si>
    <t>014783</t>
  </si>
  <si>
    <t>008432</t>
  </si>
  <si>
    <t>Юность Москвы 
Планерная</t>
  </si>
  <si>
    <t>ЭСТЕБАН-09</t>
  </si>
  <si>
    <t>014204</t>
  </si>
  <si>
    <t>014227</t>
  </si>
  <si>
    <t>В КОНЕЦ</t>
  </si>
  <si>
    <t>КСК "Галоп"
Московская обл.</t>
  </si>
  <si>
    <t>012470</t>
  </si>
  <si>
    <t>011208</t>
  </si>
  <si>
    <t>Горки Сухаревские, "Максима Стейблз" МО</t>
  </si>
  <si>
    <t>№ м.с.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</si>
  <si>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</si>
  <si>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t>№ чл.б.</t>
  </si>
  <si>
    <t>Разряд</t>
  </si>
  <si>
    <t>Владелец</t>
  </si>
  <si>
    <t>Общее впечатление</t>
  </si>
  <si>
    <t>012302</t>
  </si>
  <si>
    <t>012821</t>
  </si>
  <si>
    <t>Аржаева Н.</t>
  </si>
  <si>
    <t>КФХ "Ольгино"
Московская обл.</t>
  </si>
  <si>
    <t>007152</t>
  </si>
  <si>
    <t>005700</t>
  </si>
  <si>
    <t>001735</t>
  </si>
  <si>
    <t>Спиридонова А.</t>
  </si>
  <si>
    <r>
      <t xml:space="preserve">БУРДАСОВА
</t>
    </r>
    <r>
      <rPr>
        <sz val="10"/>
        <rFont val="Times New Roman"/>
        <family val="1"/>
        <charset val="204"/>
      </rPr>
      <t>Анна, 2001</t>
    </r>
  </si>
  <si>
    <r>
      <t>КАЛЛАМАРИ-07</t>
    </r>
    <r>
      <rPr>
        <sz val="10"/>
        <rFont val="Times New Roman"/>
        <family val="1"/>
        <charset val="204"/>
      </rPr>
      <t>, мер., сер., голл.тепл., Massimo</t>
    </r>
  </si>
  <si>
    <t>008713</t>
  </si>
  <si>
    <t>Писарева Н.В.</t>
  </si>
  <si>
    <t>2ю.</t>
  </si>
  <si>
    <t>ГРЕД-99</t>
  </si>
  <si>
    <t>002452</t>
  </si>
  <si>
    <t>012899</t>
  </si>
  <si>
    <t>Шишкина Е.И.</t>
  </si>
  <si>
    <t>ЦСК
Москва</t>
  </si>
  <si>
    <t>009702</t>
  </si>
  <si>
    <r>
      <t>ФРЕСКА-99</t>
    </r>
    <r>
      <rPr>
        <sz val="10"/>
        <rFont val="Times New Roman"/>
        <family val="1"/>
        <charset val="204"/>
      </rPr>
      <t>, коб., гнед., РВП, Стяг, Россия</t>
    </r>
  </si>
  <si>
    <t>001512</t>
  </si>
  <si>
    <t>КСК "Всадница"
Московская обл.</t>
  </si>
  <si>
    <t>024800</t>
  </si>
  <si>
    <t>103VS81</t>
  </si>
  <si>
    <t>009905</t>
  </si>
  <si>
    <t>011137</t>
  </si>
  <si>
    <t>Удачина Е.В.</t>
  </si>
  <si>
    <t>Маршрут № 3 - до 105 см «Эстафета», ст. 16.10.2 (Таб. «С»)</t>
  </si>
  <si>
    <t>003004</t>
  </si>
  <si>
    <r>
      <t xml:space="preserve">ЧЕБЫШЕВ
</t>
    </r>
    <r>
      <rPr>
        <sz val="10"/>
        <rFont val="Times New Roman"/>
        <family val="1"/>
        <charset val="204"/>
      </rPr>
      <t>Николай</t>
    </r>
  </si>
  <si>
    <t>Спиридонова С.</t>
  </si>
  <si>
    <t>005588</t>
  </si>
  <si>
    <t>012463</t>
  </si>
  <si>
    <r>
      <t xml:space="preserve">БАУЛО
</t>
    </r>
    <r>
      <rPr>
        <sz val="10"/>
        <rFont val="Times New Roman"/>
        <family val="1"/>
        <charset val="204"/>
      </rPr>
      <t>Денис</t>
    </r>
  </si>
  <si>
    <t>002193</t>
  </si>
  <si>
    <r>
      <t xml:space="preserve">ВАСИЛЬЕВ
</t>
    </r>
    <r>
      <rPr>
        <sz val="10"/>
        <rFont val="Times New Roman"/>
        <family val="1"/>
        <charset val="204"/>
      </rPr>
      <t>Борис</t>
    </r>
  </si>
  <si>
    <t>000672</t>
  </si>
  <si>
    <t>МСМК</t>
  </si>
  <si>
    <t>008806</t>
  </si>
  <si>
    <r>
      <t xml:space="preserve">ЧУМАЧЕНКО
</t>
    </r>
    <r>
      <rPr>
        <sz val="10"/>
        <rFont val="Times New Roman"/>
        <family val="1"/>
        <charset val="204"/>
      </rPr>
      <t>Марина, 2000</t>
    </r>
  </si>
  <si>
    <t>017100</t>
  </si>
  <si>
    <t>002027</t>
  </si>
  <si>
    <t>012501</t>
  </si>
  <si>
    <r>
      <t xml:space="preserve">СИНИЦКАЯ
</t>
    </r>
    <r>
      <rPr>
        <sz val="10"/>
        <rFont val="Times New Roman"/>
        <family val="1"/>
        <charset val="204"/>
      </rPr>
      <t>Екатерина</t>
    </r>
  </si>
  <si>
    <t>023794</t>
  </si>
  <si>
    <r>
      <t>КАМИЯКИ-07,</t>
    </r>
    <r>
      <rPr>
        <sz val="10"/>
        <rFont val="Times New Roman"/>
        <family val="1"/>
        <charset val="204"/>
      </rPr>
      <t xml:space="preserve"> коб., гнед., KWPN, Апгрей</t>
    </r>
  </si>
  <si>
    <t>014152</t>
  </si>
  <si>
    <t>Синицкая Е.</t>
  </si>
  <si>
    <t>013574</t>
  </si>
  <si>
    <t>009370</t>
  </si>
  <si>
    <t>Кржижановская Ю.А.</t>
  </si>
  <si>
    <t>004229</t>
  </si>
  <si>
    <t>Поленок Д.М.</t>
  </si>
  <si>
    <t>Хованская Е.</t>
  </si>
  <si>
    <t>007766</t>
  </si>
  <si>
    <t>004792</t>
  </si>
  <si>
    <t>Петров В.</t>
  </si>
  <si>
    <t>005280</t>
  </si>
  <si>
    <t xml:space="preserve">ВИНСТОН </t>
  </si>
  <si>
    <t>КСК "Алмаз"
Московская обл.</t>
  </si>
  <si>
    <t>009392</t>
  </si>
  <si>
    <t>012924</t>
  </si>
  <si>
    <t>012296</t>
  </si>
  <si>
    <t>Антонова И.</t>
  </si>
  <si>
    <t>ЧВ
Санкт-Петербург</t>
  </si>
  <si>
    <t>Международный конный центр</t>
  </si>
  <si>
    <t>003690</t>
  </si>
  <si>
    <t>Маршрут № 4 - до 125 см «Гран При», (Таб. «С»)</t>
  </si>
  <si>
    <t>Маршрут № 2,  80-100 см, с гандигапом,  "На стиль всадника"</t>
  </si>
  <si>
    <t>КУБОК "GOLD MUSTANG"</t>
  </si>
  <si>
    <r>
      <t xml:space="preserve">БРЕСЛАВСКАЯ
</t>
    </r>
    <r>
      <rPr>
        <sz val="10"/>
        <rFont val="Times New Roman"/>
        <family val="1"/>
        <charset val="204"/>
      </rPr>
      <t>Владислава</t>
    </r>
  </si>
  <si>
    <r>
      <t xml:space="preserve">ИНШАКОВ
</t>
    </r>
    <r>
      <rPr>
        <sz val="10"/>
        <rFont val="Times New Roman"/>
        <family val="1"/>
        <charset val="204"/>
      </rPr>
      <t>Артем, 2003</t>
    </r>
  </si>
  <si>
    <r>
      <t xml:space="preserve">БУРГОМИСТР-05, </t>
    </r>
    <r>
      <rPr>
        <sz val="10"/>
        <rFont val="Times New Roman"/>
        <family val="1"/>
        <charset val="204"/>
      </rPr>
      <t>сер., мер., полукров., ПФ "Алабай"</t>
    </r>
  </si>
  <si>
    <r>
      <t xml:space="preserve">САМОХИНА
</t>
    </r>
    <r>
      <rPr>
        <sz val="10"/>
        <rFont val="Times New Roman"/>
        <family val="1"/>
        <charset val="204"/>
      </rPr>
      <t>Дарья, 2004</t>
    </r>
  </si>
  <si>
    <r>
      <t xml:space="preserve">АРИЕНА ХОВ СИТКЕ (135), </t>
    </r>
    <r>
      <rPr>
        <sz val="10"/>
        <rFont val="Times New Roman"/>
        <family val="1"/>
        <charset val="204"/>
      </rPr>
      <t>коб., гнед., Нью Форест</t>
    </r>
  </si>
  <si>
    <r>
      <t xml:space="preserve">НИКУЛИНА
</t>
    </r>
    <r>
      <rPr>
        <sz val="10"/>
        <rFont val="Times New Roman"/>
        <family val="1"/>
        <charset val="204"/>
      </rPr>
      <t>Анастасия, 2001</t>
    </r>
  </si>
  <si>
    <r>
      <t xml:space="preserve">ГОГОЛЬ
</t>
    </r>
    <r>
      <rPr>
        <sz val="10"/>
        <rFont val="Times New Roman"/>
        <family val="1"/>
        <charset val="204"/>
      </rPr>
      <t>Николай, 2001</t>
    </r>
  </si>
  <si>
    <r>
      <t xml:space="preserve">БОЙКО
</t>
    </r>
    <r>
      <rPr>
        <sz val="10"/>
        <rFont val="Times New Roman"/>
        <family val="1"/>
        <charset val="204"/>
      </rPr>
      <t>Евгения, 2000</t>
    </r>
  </si>
  <si>
    <r>
      <t xml:space="preserve">БАХОР-05, </t>
    </r>
    <r>
      <rPr>
        <sz val="10"/>
        <rFont val="Times New Roman"/>
        <family val="1"/>
        <charset val="204"/>
      </rPr>
      <t>жер., гн., ган., Хроматик,
КСЦ "Паллада"</t>
    </r>
  </si>
  <si>
    <r>
      <t xml:space="preserve">ИНТУРИСТ-04, </t>
    </r>
    <r>
      <rPr>
        <sz val="10"/>
        <rFont val="Times New Roman"/>
        <family val="1"/>
        <charset val="204"/>
      </rPr>
      <t>жер., св.-зол.-рыж.
буд., Избранник к/з им. С.М.Буденного</t>
    </r>
  </si>
  <si>
    <r>
      <t xml:space="preserve">АРГЕНТИНА-09, </t>
    </r>
    <r>
      <rPr>
        <sz val="10"/>
        <rFont val="Times New Roman"/>
        <family val="1"/>
        <charset val="204"/>
      </rPr>
      <t>коб., гнед., ганнов., Антинес, Россия</t>
    </r>
  </si>
  <si>
    <r>
      <t xml:space="preserve">ОВЧИННИКОВА
</t>
    </r>
    <r>
      <rPr>
        <sz val="10"/>
        <rFont val="Times New Roman"/>
        <family val="1"/>
        <charset val="204"/>
      </rPr>
      <t>Анастасия, 2001</t>
    </r>
  </si>
  <si>
    <r>
      <t xml:space="preserve">ПЕТРОВА
</t>
    </r>
    <r>
      <rPr>
        <sz val="10"/>
        <rFont val="Times New Roman"/>
        <family val="1"/>
        <charset val="204"/>
      </rPr>
      <t>Анна, 2000</t>
    </r>
  </si>
  <si>
    <r>
      <t xml:space="preserve">ЛАЗАРЕВА
</t>
    </r>
    <r>
      <rPr>
        <sz val="10"/>
        <rFont val="Times New Roman"/>
        <family val="1"/>
        <charset val="204"/>
      </rPr>
      <t>Полина</t>
    </r>
  </si>
  <si>
    <r>
      <t xml:space="preserve">БУРКОВА
</t>
    </r>
    <r>
      <rPr>
        <sz val="10"/>
        <rFont val="Times New Roman"/>
        <family val="1"/>
        <charset val="204"/>
      </rPr>
      <t>Арина, 2001</t>
    </r>
  </si>
  <si>
    <r>
      <t xml:space="preserve">БАРКАЛОВА
</t>
    </r>
    <r>
      <rPr>
        <sz val="10"/>
        <rFont val="Times New Roman"/>
        <family val="1"/>
        <charset val="204"/>
      </rPr>
      <t>Варвара, 2001</t>
    </r>
  </si>
  <si>
    <r>
      <t xml:space="preserve">ИЛЮХИНА
</t>
    </r>
    <r>
      <rPr>
        <sz val="10"/>
        <rFont val="Times New Roman"/>
        <family val="1"/>
        <charset val="204"/>
      </rPr>
      <t>Яна</t>
    </r>
  </si>
  <si>
    <r>
      <t xml:space="preserve">ВАСИЛЬЕВА
</t>
    </r>
    <r>
      <rPr>
        <sz val="10"/>
        <rFont val="Times New Roman"/>
        <family val="1"/>
        <charset val="204"/>
      </rPr>
      <t>Валерия, 2005</t>
    </r>
  </si>
  <si>
    <r>
      <t xml:space="preserve">ОРЛОВА
</t>
    </r>
    <r>
      <rPr>
        <sz val="10"/>
        <rFont val="Times New Roman"/>
        <family val="1"/>
        <charset val="204"/>
      </rPr>
      <t>Анастасия, 2002</t>
    </r>
  </si>
  <si>
    <r>
      <t xml:space="preserve">ПЕРСЕЙ-07 (137), </t>
    </r>
    <r>
      <rPr>
        <sz val="10"/>
        <rFont val="Times New Roman"/>
        <family val="1"/>
        <charset val="204"/>
      </rPr>
      <t xml:space="preserve">мер., рыже-чалый, спорт.пони, </t>
    </r>
  </si>
  <si>
    <r>
      <t xml:space="preserve">ПАНФИЛОВА
</t>
    </r>
    <r>
      <rPr>
        <sz val="10"/>
        <rFont val="Times New Roman"/>
        <family val="1"/>
        <charset val="204"/>
      </rPr>
      <t>Анастасия, 2001</t>
    </r>
  </si>
  <si>
    <r>
      <rPr>
        <b/>
        <sz val="10"/>
        <color indexed="8"/>
        <rFont val="Times New Roman"/>
        <family val="1"/>
        <charset val="204"/>
      </rPr>
      <t>ТРИШИНА</t>
    </r>
    <r>
      <rPr>
        <sz val="10"/>
        <color indexed="8"/>
        <rFont val="Times New Roman"/>
        <family val="1"/>
        <charset val="204"/>
      </rPr>
      <t xml:space="preserve">
Полина </t>
    </r>
  </si>
  <si>
    <r>
      <t xml:space="preserve">АНТОНОВА
</t>
    </r>
    <r>
      <rPr>
        <sz val="10"/>
        <rFont val="Times New Roman"/>
        <family val="1"/>
        <charset val="204"/>
      </rPr>
      <t>Инна</t>
    </r>
  </si>
  <si>
    <r>
      <t xml:space="preserve">ФИЛАТОВА
</t>
    </r>
    <r>
      <rPr>
        <sz val="10"/>
        <rFont val="Times New Roman"/>
        <family val="1"/>
        <charset val="204"/>
      </rPr>
      <t>Анна, 2000</t>
    </r>
  </si>
  <si>
    <r>
      <t xml:space="preserve">РОТАРЬ
</t>
    </r>
    <r>
      <rPr>
        <sz val="10"/>
        <rFont val="Times New Roman"/>
        <family val="1"/>
        <charset val="204"/>
      </rPr>
      <t>Денис</t>
    </r>
  </si>
  <si>
    <r>
      <t xml:space="preserve">ИЗМАЙЛОВА
</t>
    </r>
    <r>
      <rPr>
        <sz val="10"/>
        <rFont val="Times New Roman"/>
        <family val="1"/>
        <charset val="204"/>
      </rPr>
      <t>Наталья, 2000</t>
    </r>
  </si>
  <si>
    <r>
      <t xml:space="preserve">ПОДГОРНОВА
</t>
    </r>
    <r>
      <rPr>
        <sz val="10"/>
        <rFont val="Times New Roman"/>
        <family val="1"/>
        <charset val="204"/>
      </rPr>
      <t>Алена, 2000</t>
    </r>
  </si>
  <si>
    <r>
      <t xml:space="preserve">ЧЕРНЫЙ
</t>
    </r>
    <r>
      <rPr>
        <sz val="10"/>
        <rFont val="Times New Roman"/>
        <family val="1"/>
        <charset val="204"/>
      </rPr>
      <t>Кирилл</t>
    </r>
  </si>
  <si>
    <r>
      <t xml:space="preserve">ВИНОГРАДОВА
</t>
    </r>
    <r>
      <rPr>
        <sz val="10"/>
        <rFont val="Times New Roman"/>
        <family val="1"/>
        <charset val="204"/>
      </rPr>
      <t>Татьяна, 2003</t>
    </r>
  </si>
  <si>
    <r>
      <t xml:space="preserve">МАЛИНИН
</t>
    </r>
    <r>
      <rPr>
        <sz val="10"/>
        <rFont val="Times New Roman"/>
        <family val="1"/>
        <charset val="204"/>
      </rPr>
      <t>Виталий</t>
    </r>
  </si>
  <si>
    <r>
      <t xml:space="preserve">КРЫЛОВА
</t>
    </r>
    <r>
      <rPr>
        <sz val="10"/>
        <rFont val="Times New Roman"/>
        <family val="1"/>
        <charset val="204"/>
      </rPr>
      <t>Анастасия, 2000</t>
    </r>
  </si>
  <si>
    <r>
      <t>КРАВЦОВА</t>
    </r>
    <r>
      <rPr>
        <sz val="10"/>
        <rFont val="Times New Roman"/>
        <family val="1"/>
        <charset val="204"/>
      </rPr>
      <t xml:space="preserve"> 
Есения, 2002</t>
    </r>
  </si>
  <si>
    <r>
      <t xml:space="preserve">ЯКУБОВИЧ
</t>
    </r>
    <r>
      <rPr>
        <sz val="10"/>
        <rFont val="Times New Roman"/>
        <family val="1"/>
        <charset val="204"/>
      </rPr>
      <t>Екатерина, 2001</t>
    </r>
  </si>
  <si>
    <r>
      <t xml:space="preserve">ШЕХОВЦОВА
</t>
    </r>
    <r>
      <rPr>
        <sz val="10"/>
        <rFont val="Times New Roman"/>
        <family val="1"/>
        <charset val="204"/>
      </rPr>
      <t>Екатерина, 2002</t>
    </r>
  </si>
  <si>
    <r>
      <t xml:space="preserve">ХАНИБАС-07, </t>
    </r>
    <r>
      <rPr>
        <sz val="10"/>
        <rFont val="Times New Roman"/>
        <family val="1"/>
        <charset val="204"/>
      </rPr>
      <t>мер., гнед.,
полукр., Хромпик ЗАО "Заря"</t>
    </r>
  </si>
  <si>
    <r>
      <t xml:space="preserve">ПОНАМАРЕВ
</t>
    </r>
    <r>
      <rPr>
        <sz val="10"/>
        <rFont val="Times New Roman"/>
        <family val="1"/>
        <charset val="204"/>
      </rPr>
      <t>Никита, 2001</t>
    </r>
  </si>
  <si>
    <r>
      <t xml:space="preserve">ДАДОНОВ
</t>
    </r>
    <r>
      <rPr>
        <sz val="10"/>
        <rFont val="Times New Roman"/>
        <family val="1"/>
        <charset val="204"/>
      </rPr>
      <t>Сергей</t>
    </r>
  </si>
  <si>
    <r>
      <t xml:space="preserve">СОЛДАТКИНА
</t>
    </r>
    <r>
      <rPr>
        <sz val="10"/>
        <rFont val="Times New Roman"/>
        <family val="1"/>
        <charset val="204"/>
      </rPr>
      <t>Полина, 1997</t>
    </r>
  </si>
  <si>
    <r>
      <t xml:space="preserve">ПОТАМИЯ-03, </t>
    </r>
    <r>
      <rPr>
        <sz val="10"/>
        <rFont val="Times New Roman"/>
        <family val="1"/>
        <charset val="204"/>
      </rPr>
      <t>коб., рыж., тракен., Кировский к/з</t>
    </r>
  </si>
  <si>
    <r>
      <t xml:space="preserve">РУМАК
</t>
    </r>
    <r>
      <rPr>
        <sz val="10"/>
        <rFont val="Times New Roman"/>
        <family val="1"/>
        <charset val="204"/>
      </rPr>
      <t>Дарья, 2001</t>
    </r>
  </si>
  <si>
    <r>
      <t xml:space="preserve">ПОЛЕНОК
</t>
    </r>
    <r>
      <rPr>
        <sz val="10"/>
        <rFont val="Times New Roman"/>
        <family val="1"/>
        <charset val="204"/>
      </rPr>
      <t>Дарья</t>
    </r>
  </si>
  <si>
    <r>
      <t xml:space="preserve">ЧЕБЫШЕВА
</t>
    </r>
    <r>
      <rPr>
        <sz val="10"/>
        <rFont val="Times New Roman"/>
        <family val="1"/>
        <charset val="204"/>
      </rPr>
      <t>Анна</t>
    </r>
  </si>
  <si>
    <r>
      <t xml:space="preserve">КОРОБОВА
</t>
    </r>
    <r>
      <rPr>
        <sz val="10"/>
        <rFont val="Times New Roman"/>
        <family val="1"/>
        <charset val="204"/>
      </rPr>
      <t>Елена, 2000</t>
    </r>
  </si>
  <si>
    <r>
      <t xml:space="preserve">ЯКОБ
</t>
    </r>
    <r>
      <rPr>
        <sz val="10"/>
        <rFont val="Times New Roman"/>
        <family val="1"/>
        <charset val="204"/>
      </rPr>
      <t>Николай</t>
    </r>
  </si>
  <si>
    <r>
      <t>КВАШЕНКО</t>
    </r>
    <r>
      <rPr>
        <sz val="10"/>
        <rFont val="Times New Roman"/>
        <family val="1"/>
        <charset val="204"/>
      </rPr>
      <t xml:space="preserve">
Екатерина, 1994</t>
    </r>
  </si>
  <si>
    <r>
      <t xml:space="preserve">РИСК-08, </t>
    </r>
    <r>
      <rPr>
        <sz val="10"/>
        <rFont val="Times New Roman"/>
        <family val="1"/>
        <charset val="204"/>
      </rPr>
      <t>мер., светло-рыж., буден., Раздан, ООО "Агро-фирма Целина"</t>
    </r>
  </si>
  <si>
    <r>
      <t xml:space="preserve">РЕУЦКИЙ
</t>
    </r>
    <r>
      <rPr>
        <sz val="10"/>
        <rFont val="Times New Roman"/>
        <family val="1"/>
        <charset val="204"/>
      </rPr>
      <t>Геннадий, 2003</t>
    </r>
  </si>
  <si>
    <r>
      <t xml:space="preserve">УДАЧИНА
</t>
    </r>
    <r>
      <rPr>
        <sz val="10"/>
        <rFont val="Times New Roman"/>
        <family val="1"/>
        <charset val="204"/>
      </rPr>
      <t>Людмила, 2001</t>
    </r>
  </si>
  <si>
    <r>
      <t>ЭНТУЗИАСТ-04,</t>
    </r>
    <r>
      <rPr>
        <sz val="10"/>
        <rFont val="Times New Roman"/>
        <family val="1"/>
        <charset val="204"/>
      </rPr>
      <t xml:space="preserve"> жер., кар.
рус.верх., Элькуш
Старожиловский к/з</t>
    </r>
  </si>
  <si>
    <r>
      <t xml:space="preserve">ВАСИЛЕНЬКАЯ
</t>
    </r>
    <r>
      <rPr>
        <sz val="10"/>
        <rFont val="Times New Roman"/>
        <family val="1"/>
        <charset val="204"/>
      </rPr>
      <t>Валерия, 1995</t>
    </r>
  </si>
  <si>
    <r>
      <t xml:space="preserve">РОЛЕКС СТАР-05, </t>
    </r>
    <r>
      <rPr>
        <sz val="10"/>
        <rFont val="Times New Roman"/>
        <family val="1"/>
        <charset val="204"/>
      </rPr>
      <t>жер., вор., ольден., Миро Ролекс, Германия</t>
    </r>
  </si>
  <si>
    <r>
      <t xml:space="preserve">ПЕТРОВ
</t>
    </r>
    <r>
      <rPr>
        <sz val="10"/>
        <rFont val="Times New Roman"/>
        <family val="1"/>
        <charset val="204"/>
      </rPr>
      <t>Виктор</t>
    </r>
  </si>
  <si>
    <r>
      <t xml:space="preserve">КУРГУЗОВА
</t>
    </r>
    <r>
      <rPr>
        <sz val="10"/>
        <rFont val="Times New Roman"/>
        <family val="1"/>
        <charset val="204"/>
      </rPr>
      <t>Наталья</t>
    </r>
  </si>
  <si>
    <r>
      <t xml:space="preserve">СЕРДЕЧНОВ
</t>
    </r>
    <r>
      <rPr>
        <sz val="10"/>
        <rFont val="Times New Roman"/>
        <family val="1"/>
        <charset val="204"/>
      </rPr>
      <t>Герман, 2005</t>
    </r>
  </si>
  <si>
    <r>
      <t xml:space="preserve">БРЭГАРУ
</t>
    </r>
    <r>
      <rPr>
        <sz val="10"/>
        <rFont val="Times New Roman"/>
        <family val="1"/>
        <charset val="204"/>
      </rPr>
      <t>Александра, 2002</t>
    </r>
  </si>
  <si>
    <r>
      <t xml:space="preserve">АРЖАЕВА
</t>
    </r>
    <r>
      <rPr>
        <sz val="10"/>
        <rFont val="Times New Roman"/>
        <family val="1"/>
        <charset val="204"/>
      </rPr>
      <t>Ольга, 2004</t>
    </r>
  </si>
  <si>
    <r>
      <t xml:space="preserve">ВЬЮГА (148)-98, </t>
    </r>
    <r>
      <rPr>
        <sz val="10"/>
        <rFont val="Times New Roman"/>
        <family val="1"/>
        <charset val="204"/>
      </rPr>
      <t>коб., ворон., буден., Град, Ставропольский к/з</t>
    </r>
  </si>
  <si>
    <r>
      <t xml:space="preserve">ГУРАРИ
</t>
    </r>
    <r>
      <rPr>
        <sz val="10"/>
        <rFont val="Times New Roman"/>
        <family val="1"/>
        <charset val="204"/>
      </rPr>
      <t>Анастасия, 2003</t>
    </r>
  </si>
  <si>
    <r>
      <t xml:space="preserve">СЕРГЕЕВА
</t>
    </r>
    <r>
      <rPr>
        <sz val="10"/>
        <rFont val="Times New Roman"/>
        <family val="1"/>
        <charset val="204"/>
      </rPr>
      <t>Тамара, 2001</t>
    </r>
  </si>
  <si>
    <r>
      <t xml:space="preserve">НАХОДКА-07, (165), </t>
    </r>
    <r>
      <rPr>
        <sz val="10"/>
        <rFont val="Times New Roman"/>
        <family val="1"/>
        <charset val="204"/>
      </rPr>
      <t>коб., темно-гнед., тракено-буден., Нарцис</t>
    </r>
  </si>
  <si>
    <r>
      <t xml:space="preserve">МАКАРОВА
</t>
    </r>
    <r>
      <rPr>
        <sz val="10"/>
        <rFont val="Times New Roman"/>
        <family val="1"/>
        <charset val="204"/>
      </rPr>
      <t>Наталья, 2001</t>
    </r>
  </si>
  <si>
    <r>
      <t xml:space="preserve">ГОРЛУШКИНА
</t>
    </r>
    <r>
      <rPr>
        <sz val="10"/>
        <rFont val="Times New Roman"/>
        <family val="1"/>
        <charset val="204"/>
      </rPr>
      <t>Марина, 2003</t>
    </r>
  </si>
  <si>
    <r>
      <t xml:space="preserve">КРИВОШЕЕВА
</t>
    </r>
    <r>
      <rPr>
        <sz val="10"/>
        <rFont val="Times New Roman"/>
        <family val="1"/>
        <charset val="204"/>
      </rPr>
      <t>Валерия, 2002</t>
    </r>
  </si>
  <si>
    <r>
      <t xml:space="preserve">ТАРАСОВА
</t>
    </r>
    <r>
      <rPr>
        <sz val="10"/>
        <rFont val="Times New Roman"/>
        <family val="1"/>
        <charset val="204"/>
      </rPr>
      <t>Алиса, 2002</t>
    </r>
  </si>
  <si>
    <r>
      <t xml:space="preserve">ПЕТИ
</t>
    </r>
    <r>
      <rPr>
        <sz val="10"/>
        <rFont val="Times New Roman"/>
        <family val="1"/>
        <charset val="204"/>
      </rPr>
      <t>Дарья, 2001</t>
    </r>
  </si>
  <si>
    <r>
      <t xml:space="preserve">КОЗЫРЕВА
</t>
    </r>
    <r>
      <rPr>
        <sz val="10"/>
        <rFont val="Times New Roman"/>
        <family val="1"/>
        <charset val="204"/>
      </rPr>
      <t>Луиза, 2003</t>
    </r>
  </si>
  <si>
    <r>
      <t>ФИЛАТОВА</t>
    </r>
    <r>
      <rPr>
        <sz val="10"/>
        <rFont val="Times New Roman"/>
        <family val="1"/>
        <charset val="204"/>
      </rPr>
      <t xml:space="preserve"> 
Анна, 2000</t>
    </r>
  </si>
  <si>
    <r>
      <t xml:space="preserve">МАГНАТ
</t>
    </r>
    <r>
      <rPr>
        <sz val="10"/>
        <rFont val="Times New Roman"/>
        <family val="1"/>
        <charset val="204"/>
      </rPr>
      <t>Михаил, 2001</t>
    </r>
  </si>
  <si>
    <r>
      <t xml:space="preserve">СОРОКИНА
</t>
    </r>
    <r>
      <rPr>
        <sz val="10"/>
        <rFont val="Times New Roman"/>
        <family val="1"/>
        <charset val="204"/>
      </rPr>
      <t>Алина, 2001</t>
    </r>
  </si>
  <si>
    <r>
      <t xml:space="preserve">МИСТЕР БАЛУ-05, </t>
    </r>
    <r>
      <rPr>
        <sz val="10"/>
        <rFont val="Times New Roman"/>
        <family val="1"/>
        <charset val="204"/>
      </rPr>
      <t>мер., рыж.
ольд.конк., Балу ду Роет</t>
    </r>
    <r>
      <rPr>
        <b/>
        <sz val="10"/>
        <rFont val="Times New Roman"/>
        <family val="1"/>
        <charset val="204"/>
      </rPr>
      <t xml:space="preserve">
</t>
    </r>
  </si>
  <si>
    <r>
      <t xml:space="preserve">ДОНСКАЯ
</t>
    </r>
    <r>
      <rPr>
        <sz val="10"/>
        <rFont val="Times New Roman"/>
        <family val="1"/>
        <charset val="204"/>
      </rPr>
      <t>Александра, 1996</t>
    </r>
  </si>
  <si>
    <r>
      <t xml:space="preserve">КОРОТКЕВИЧ
</t>
    </r>
    <r>
      <rPr>
        <sz val="10"/>
        <rFont val="Times New Roman"/>
        <family val="1"/>
        <charset val="204"/>
      </rPr>
      <t>Дарья, 1994</t>
    </r>
  </si>
  <si>
    <r>
      <t>ТРИШИНА</t>
    </r>
    <r>
      <rPr>
        <sz val="10"/>
        <rFont val="Times New Roman"/>
        <family val="1"/>
        <charset val="204"/>
      </rPr>
      <t xml:space="preserve">
Полина </t>
    </r>
  </si>
  <si>
    <r>
      <t xml:space="preserve">ТАРАКИНА
</t>
    </r>
    <r>
      <rPr>
        <sz val="10"/>
        <rFont val="Times New Roman"/>
        <family val="1"/>
        <charset val="204"/>
      </rPr>
      <t>Ева, 2001</t>
    </r>
  </si>
  <si>
    <r>
      <t xml:space="preserve">СТРУЯНСКАЯ
</t>
    </r>
    <r>
      <rPr>
        <sz val="10"/>
        <rFont val="Times New Roman"/>
        <family val="1"/>
        <charset val="204"/>
      </rPr>
      <t>Юлия</t>
    </r>
  </si>
  <si>
    <r>
      <t xml:space="preserve">ДЕНИСОВА
</t>
    </r>
    <r>
      <rPr>
        <sz val="10"/>
        <rFont val="Times New Roman"/>
        <family val="1"/>
        <charset val="204"/>
      </rPr>
      <t>Елена</t>
    </r>
  </si>
  <si>
    <r>
      <t xml:space="preserve">РЯЗАНЦЕВА
</t>
    </r>
    <r>
      <rPr>
        <sz val="10"/>
        <rFont val="Times New Roman"/>
        <family val="1"/>
        <charset val="204"/>
      </rPr>
      <t>Влада, 2000</t>
    </r>
  </si>
  <si>
    <r>
      <t xml:space="preserve">БРЫКОВА
</t>
    </r>
    <r>
      <rPr>
        <sz val="10"/>
        <rFont val="Times New Roman"/>
        <family val="1"/>
        <charset val="204"/>
      </rPr>
      <t>Кристина</t>
    </r>
  </si>
  <si>
    <r>
      <t xml:space="preserve">МОХНАЧЕВА
</t>
    </r>
    <r>
      <rPr>
        <sz val="10"/>
        <rFont val="Times New Roman"/>
        <family val="1"/>
        <charset val="204"/>
      </rPr>
      <t>Елизавета, 2001</t>
    </r>
  </si>
  <si>
    <r>
      <t xml:space="preserve">ВОРОНЦОВА
</t>
    </r>
    <r>
      <rPr>
        <sz val="10"/>
        <rFont val="Times New Roman"/>
        <family val="1"/>
        <charset val="204"/>
      </rPr>
      <t>Арина, 2002</t>
    </r>
  </si>
  <si>
    <r>
      <t xml:space="preserve">ПОДГОРНАЯ
</t>
    </r>
    <r>
      <rPr>
        <sz val="10"/>
        <rFont val="Times New Roman"/>
        <family val="1"/>
        <charset val="204"/>
      </rPr>
      <t>Алена, 2000</t>
    </r>
  </si>
  <si>
    <r>
      <t xml:space="preserve">ОПЕНОВ
</t>
    </r>
    <r>
      <rPr>
        <sz val="10"/>
        <rFont val="Times New Roman"/>
        <family val="1"/>
        <charset val="204"/>
      </rPr>
      <t>Илья, 2000</t>
    </r>
  </si>
  <si>
    <r>
      <t xml:space="preserve">ВРУНОВА
</t>
    </r>
    <r>
      <rPr>
        <sz val="10"/>
        <rFont val="Times New Roman"/>
        <family val="1"/>
        <charset val="204"/>
      </rPr>
      <t>Александра, 2002</t>
    </r>
  </si>
  <si>
    <t>Шт.оч.</t>
  </si>
  <si>
    <t>Лапытова М.</t>
  </si>
  <si>
    <t>Майоров К.</t>
  </si>
  <si>
    <t>Карпов А.</t>
  </si>
  <si>
    <t xml:space="preserve">
Кузьмина А.
</t>
  </si>
  <si>
    <r>
      <t xml:space="preserve">ДАРК ЛОРД-08, </t>
    </r>
    <r>
      <rPr>
        <sz val="10"/>
        <rFont val="Times New Roman"/>
        <family val="1"/>
        <charset val="204"/>
      </rPr>
      <t>жер., вор.-пег.
евр.струбук, Аверидж Ай</t>
    </r>
  </si>
  <si>
    <r>
      <t>ВИНИТУ-03,</t>
    </r>
    <r>
      <rPr>
        <sz val="10"/>
        <rFont val="Times New Roman"/>
        <family val="1"/>
        <charset val="204"/>
      </rPr>
      <t xml:space="preserve"> мер., гнед., голл., тепл., Эмилион, Голландия</t>
    </r>
  </si>
  <si>
    <r>
      <t>БАХОР-05</t>
    </r>
    <r>
      <rPr>
        <sz val="10"/>
        <rFont val="Times New Roman"/>
        <family val="1"/>
        <charset val="204"/>
      </rPr>
      <t>, жер., гнед., ганн., Хроматик, КСЦ "Паллада"</t>
    </r>
  </si>
  <si>
    <t>Бойко Н.</t>
  </si>
  <si>
    <r>
      <t xml:space="preserve">ИНТУРИСТ-04, </t>
    </r>
    <r>
      <rPr>
        <sz val="10"/>
        <rFont val="Times New Roman"/>
        <family val="1"/>
        <charset val="204"/>
      </rPr>
      <t>жер., св.-зол.-рыж., буд., Избранник к/з им. С.М.Буденного</t>
    </r>
  </si>
  <si>
    <r>
      <t>АФРОДИТА-02</t>
    </r>
    <r>
      <rPr>
        <sz val="10"/>
        <rFont val="Times New Roman"/>
        <family val="1"/>
        <charset val="204"/>
      </rPr>
      <t>, коб., гнед., латв., Аполло, Латвия</t>
    </r>
  </si>
  <si>
    <t>001473</t>
  </si>
  <si>
    <r>
      <t xml:space="preserve">БИПОЛЬ-05 (147), </t>
    </r>
    <r>
      <rPr>
        <sz val="10"/>
        <rFont val="Times New Roman"/>
        <family val="1"/>
        <charset val="204"/>
      </rPr>
      <t xml:space="preserve">коб., вор., б/п, Лесник-Отрада, Тверская обл. </t>
    </r>
  </si>
  <si>
    <r>
      <t xml:space="preserve">БУЛОНЬ-ГЕО-03, </t>
    </r>
    <r>
      <rPr>
        <sz val="10"/>
        <rFont val="Times New Roman"/>
        <family val="1"/>
        <charset val="204"/>
      </rPr>
      <t>коб., т-гнед., трак., Отлив, к/з Георгиенбург</t>
    </r>
  </si>
  <si>
    <t>Мамаев С.</t>
  </si>
  <si>
    <r>
      <t>КУАЙТ КАПИТОЛЬ II-03</t>
    </r>
    <r>
      <rPr>
        <sz val="10"/>
        <rFont val="Times New Roman"/>
        <family val="1"/>
        <charset val="204"/>
      </rPr>
      <t>, жер., сер., голшт., Qudamderevel</t>
    </r>
  </si>
  <si>
    <t>009095</t>
  </si>
  <si>
    <t xml:space="preserve">Исачкина Р. </t>
  </si>
  <si>
    <r>
      <t xml:space="preserve">КАРПУХИН
</t>
    </r>
    <r>
      <rPr>
        <sz val="10"/>
        <rFont val="Times New Roman"/>
        <family val="1"/>
        <charset val="204"/>
      </rPr>
      <t>Александр</t>
    </r>
  </si>
  <si>
    <r>
      <t xml:space="preserve">ДЖАМАЙКА-08, </t>
    </r>
    <r>
      <rPr>
        <sz val="10"/>
        <rFont val="Times New Roman"/>
        <family val="1"/>
        <charset val="204"/>
      </rPr>
      <t>коб., гнед., ганн., Десант, Московская обл</t>
    </r>
  </si>
  <si>
    <t>плем</t>
  </si>
  <si>
    <t>Карпухин А.</t>
  </si>
  <si>
    <r>
      <t xml:space="preserve">МОНОПОЛИЯ-08, </t>
    </r>
    <r>
      <rPr>
        <sz val="10"/>
        <rFont val="Times New Roman"/>
        <family val="1"/>
        <charset val="204"/>
      </rPr>
      <t>коб., гнед., РВП, Пиагор, Самарская обл.</t>
    </r>
  </si>
  <si>
    <t>012107</t>
  </si>
  <si>
    <t>Якоб Н.М.</t>
  </si>
  <si>
    <r>
      <t xml:space="preserve">ПОРФИР-06, </t>
    </r>
    <r>
      <rPr>
        <sz val="10"/>
        <rFont val="Times New Roman"/>
        <family val="1"/>
        <charset val="204"/>
      </rPr>
      <t>жер., гнед., РВП, Румянец, Московская обл.</t>
    </r>
  </si>
  <si>
    <t>012103</t>
  </si>
  <si>
    <t>Чибисов В</t>
  </si>
  <si>
    <t>001265</t>
  </si>
  <si>
    <t>КСК "Эклипс"</t>
  </si>
  <si>
    <r>
      <t xml:space="preserve">МИСТЕР БАЛУ-05, </t>
    </r>
    <r>
      <rPr>
        <sz val="10"/>
        <rFont val="Times New Roman"/>
        <family val="1"/>
        <charset val="204"/>
      </rPr>
      <t>мер., рыж.
ольд.конк., Балу ду Роет</t>
    </r>
  </si>
  <si>
    <r>
      <t>КРЕДО-07</t>
    </r>
    <r>
      <rPr>
        <sz val="10"/>
        <rFont val="Times New Roman"/>
        <family val="1"/>
        <charset val="204"/>
      </rPr>
      <t>, жер., гнед., голшт., Concreto, Ярославская обл.</t>
    </r>
  </si>
  <si>
    <t>ОУСЦ "Планерная"</t>
  </si>
  <si>
    <r>
      <t xml:space="preserve">НЕРЕСТ-03, </t>
    </r>
    <r>
      <rPr>
        <sz val="10"/>
        <rFont val="Times New Roman"/>
        <family val="1"/>
        <charset val="204"/>
      </rPr>
      <t>жер., гнед., трак-буд., Октан, СПК "Октябрьский"</t>
    </r>
  </si>
  <si>
    <t>005924</t>
  </si>
  <si>
    <t>Илюхина Я.</t>
  </si>
  <si>
    <t>КФХ "Пегас",
Москва</t>
  </si>
  <si>
    <r>
      <t xml:space="preserve">РЕД ФОКС-04, </t>
    </r>
    <r>
      <rPr>
        <sz val="10"/>
        <rFont val="Times New Roman"/>
        <family val="1"/>
        <charset val="204"/>
      </rPr>
      <t>коб., рыж., буд., Нектар, Рост.обл</t>
    </r>
  </si>
  <si>
    <t>005710</t>
  </si>
  <si>
    <t>Соболева А.</t>
  </si>
  <si>
    <t>ТЕХНИЧЕСКИЕ РЕЗУЛЬТАТЫ</t>
  </si>
  <si>
    <t>Место</t>
  </si>
  <si>
    <t>Зачёт для всадников 2000-2005 г.р</t>
  </si>
  <si>
    <r>
      <t xml:space="preserve">ВАЛЕРИЯ-09, </t>
    </r>
    <r>
      <rPr>
        <sz val="10"/>
        <rFont val="Times New Roman"/>
        <family val="1"/>
        <charset val="204"/>
      </rPr>
      <t>коб., вор., голл. тепл.</t>
    </r>
  </si>
  <si>
    <t>Общий зачёт</t>
  </si>
  <si>
    <t>Зачёт для спортсменой-любителей</t>
  </si>
  <si>
    <t xml:space="preserve">КСК "Paradise"
Московская обл. </t>
  </si>
  <si>
    <t>КСК "Отрада"
Московская обл.</t>
  </si>
  <si>
    <t>сошла</t>
  </si>
  <si>
    <r>
      <t xml:space="preserve">МОБИЛЬНАЯ-02, </t>
    </r>
    <r>
      <rPr>
        <sz val="10"/>
        <rFont val="Times New Roman"/>
        <family val="1"/>
        <charset val="204"/>
      </rPr>
      <t>коб., гнед., трак., Брюнет, ЗАО ПЗ "Колос"</t>
    </r>
  </si>
  <si>
    <t>КСК "Русский Алмаз",
Московская обл.</t>
  </si>
  <si>
    <t>Maxima Stables,
Московская обл</t>
  </si>
  <si>
    <t>снята</t>
  </si>
  <si>
    <r>
      <t xml:space="preserve">ПОКРОВ-07, </t>
    </r>
    <r>
      <rPr>
        <sz val="10"/>
        <rFont val="Times New Roman"/>
        <family val="1"/>
        <charset val="204"/>
      </rPr>
      <t>мер., рыж.. полукр., Верхолаз 1</t>
    </r>
  </si>
  <si>
    <t>Воронцова М.</t>
  </si>
  <si>
    <r>
      <t>БАРБАРИСКА-06,</t>
    </r>
    <r>
      <rPr>
        <sz val="10"/>
        <rFont val="Times New Roman"/>
        <family val="1"/>
        <charset val="204"/>
      </rPr>
      <t xml:space="preserve"> коб., рыж., буд., Байкал, Московская обл.</t>
    </r>
  </si>
  <si>
    <t>007181</t>
  </si>
  <si>
    <t>Нестерова Д.</t>
  </si>
  <si>
    <t>КФХ "Пегас", 
Москва</t>
  </si>
  <si>
    <r>
      <t xml:space="preserve">КАЛИФОРНИЯ-08, </t>
    </r>
    <r>
      <rPr>
        <sz val="10"/>
        <rFont val="Times New Roman"/>
        <family val="1"/>
        <charset val="204"/>
      </rPr>
      <t>коб., гнед., голш., Кон Эйр</t>
    </r>
  </si>
  <si>
    <t>Васильев Б.</t>
  </si>
  <si>
    <r>
      <t>ХЭППИ БОЙ-06,</t>
    </r>
    <r>
      <rPr>
        <sz val="10"/>
        <rFont val="Times New Roman"/>
        <family val="1"/>
        <charset val="204"/>
      </rPr>
      <t xml:space="preserve"> мер., гнед., трак., Элегант</t>
    </r>
  </si>
  <si>
    <t>007162</t>
  </si>
  <si>
    <t>Андреева М.</t>
  </si>
  <si>
    <r>
      <t xml:space="preserve">ВЫГОДА-06, </t>
    </r>
    <r>
      <rPr>
        <sz val="10"/>
        <rFont val="Times New Roman"/>
        <family val="1"/>
        <charset val="204"/>
      </rPr>
      <t>коб., сер., полукр., Визьрь, Беларусь</t>
    </r>
  </si>
  <si>
    <t>014635</t>
  </si>
  <si>
    <t>Молодова А.</t>
  </si>
  <si>
    <t>Пони-спорт "Планерная",
Московская обл.</t>
  </si>
  <si>
    <r>
      <t>ДАНЗАС-02</t>
    </r>
    <r>
      <rPr>
        <sz val="10"/>
        <rFont val="Times New Roman"/>
        <family val="1"/>
        <charset val="204"/>
      </rPr>
      <t>, жер., вор., полукр., неизв., КЧР</t>
    </r>
  </si>
  <si>
    <t>005153</t>
  </si>
  <si>
    <t>Орлова М.</t>
  </si>
  <si>
    <t>New Sport
Буткус А.</t>
  </si>
  <si>
    <r>
      <t xml:space="preserve">ЭШЛИ-05, </t>
    </r>
    <r>
      <rPr>
        <sz val="10"/>
        <rFont val="Times New Roman"/>
        <family val="1"/>
        <charset val="204"/>
      </rPr>
      <t>коб., вор., ньюфорест пони, Де Менсингс Риналдо</t>
    </r>
  </si>
  <si>
    <t>Самохин Р.</t>
  </si>
  <si>
    <t>КСК "Алмаз",
Московская обл.</t>
  </si>
  <si>
    <t>ДКК "Забава",
Московская обл</t>
  </si>
  <si>
    <t>Главный судья</t>
  </si>
  <si>
    <t>Никишина Е.В. (ВК, Московская обл.)</t>
  </si>
  <si>
    <t>Главный секретарь</t>
  </si>
  <si>
    <t>Сильвестрова И.С. (ВК, Московская обл.)</t>
  </si>
  <si>
    <r>
      <t xml:space="preserve">СИДОРОВА
</t>
    </r>
    <r>
      <rPr>
        <sz val="10"/>
        <rFont val="Times New Roman"/>
        <family val="1"/>
        <charset val="204"/>
      </rPr>
      <t>Екатерина, 2001</t>
    </r>
  </si>
  <si>
    <t>ОЦЕНКИ</t>
  </si>
  <si>
    <t xml:space="preserve">Оценка </t>
  </si>
  <si>
    <t>Штрафные очки</t>
  </si>
  <si>
    <t>Окончательная оценка</t>
  </si>
  <si>
    <t>Посадка
всадника (х2)</t>
  </si>
  <si>
    <t>Траектория 
движения (х2)</t>
  </si>
  <si>
    <t>Темп 
движения (х2)</t>
  </si>
  <si>
    <t>Применение 
средств управления</t>
  </si>
  <si>
    <t>Судьи на стиль: Варнавский А., Белецкий В., Сафронов М.</t>
  </si>
  <si>
    <t>Русско-балтийский клуб,
Москва</t>
  </si>
  <si>
    <r>
      <t xml:space="preserve">САН ДИЕГО-08, </t>
    </r>
    <r>
      <rPr>
        <sz val="10"/>
        <rFont val="Times New Roman"/>
        <family val="1"/>
        <charset val="204"/>
      </rPr>
      <t>жер., рыж.-пег., класс пони, Дивный
ООО "Поворот В.П."</t>
    </r>
  </si>
  <si>
    <r>
      <t xml:space="preserve">БИПОЛЬ-05 (147), </t>
    </r>
    <r>
      <rPr>
        <sz val="10"/>
        <rFont val="Times New Roman"/>
        <family val="1"/>
        <charset val="204"/>
      </rPr>
      <t xml:space="preserve">коб., вор.., б/п, Лесник, Тверская обл. </t>
    </r>
  </si>
  <si>
    <r>
      <t xml:space="preserve">ЗАКИР-03, </t>
    </r>
    <r>
      <rPr>
        <sz val="10"/>
        <rFont val="Times New Roman"/>
        <family val="1"/>
        <charset val="204"/>
      </rPr>
      <t>жер., вор., орл.рыс., Каньон, Чесменский к/з</t>
    </r>
  </si>
  <si>
    <r>
      <t xml:space="preserve">НАХОДКА-07, (165), </t>
    </r>
    <r>
      <rPr>
        <sz val="10"/>
        <rFont val="Times New Roman"/>
        <family val="1"/>
        <charset val="204"/>
      </rPr>
      <t>коб., т.-гнед., полукр., Нарцис</t>
    </r>
  </si>
  <si>
    <r>
      <t xml:space="preserve">ОЛИМПИЯ-04, </t>
    </r>
    <r>
      <rPr>
        <sz val="10"/>
        <rFont val="Times New Roman"/>
        <family val="1"/>
        <charset val="204"/>
      </rPr>
      <t>коб., рыж., полукр., Страл де Гибо, Ярославская обл.</t>
    </r>
  </si>
  <si>
    <r>
      <t>ЛА ПАСС-01,</t>
    </r>
    <r>
      <rPr>
        <sz val="10"/>
        <rFont val="Times New Roman"/>
        <family val="1"/>
        <charset val="204"/>
      </rPr>
      <t xml:space="preserve"> мер., рыж., ольден., Ландор, Германия</t>
    </r>
  </si>
  <si>
    <t>LTU40105</t>
  </si>
  <si>
    <t>New Sport</t>
  </si>
  <si>
    <t>Кравцова М.</t>
  </si>
  <si>
    <r>
      <t>ГАЛЕНКАН-06</t>
    </r>
    <r>
      <rPr>
        <sz val="10"/>
        <rFont val="Times New Roman"/>
        <family val="1"/>
        <charset val="204"/>
      </rPr>
      <t>, мер., т-гнед., бельг.тепл., Варкант Вантt Гестелхоф, Бельгия</t>
    </r>
  </si>
  <si>
    <t xml:space="preserve">Майоров К. </t>
  </si>
  <si>
    <r>
      <t>БАГУЛЬНИК-02</t>
    </r>
    <r>
      <rPr>
        <sz val="10"/>
        <rFont val="Times New Roman"/>
        <family val="1"/>
        <charset val="204"/>
      </rPr>
      <t>, жер., рыж., буд., Бай, Ростовская обл.</t>
    </r>
  </si>
  <si>
    <t>000704</t>
  </si>
  <si>
    <t>Семкин Э</t>
  </si>
  <si>
    <r>
      <t xml:space="preserve">ЦЕНТО ПРИМО-02, </t>
    </r>
    <r>
      <rPr>
        <sz val="10"/>
        <rFont val="Times New Roman"/>
        <family val="1"/>
        <charset val="204"/>
      </rPr>
      <t>мер., т.гнед., ольден., Центезимо, Германия</t>
    </r>
  </si>
  <si>
    <t xml:space="preserve">Кузнецов В. </t>
  </si>
  <si>
    <r>
      <t xml:space="preserve">РОИЛС-03, </t>
    </r>
    <r>
      <rPr>
        <sz val="10"/>
        <rFont val="Times New Roman"/>
        <family val="1"/>
        <charset val="204"/>
      </rPr>
      <t>жер., вор., латв., Латвия</t>
    </r>
  </si>
  <si>
    <t>102PL04</t>
  </si>
  <si>
    <t>Никулина Д.</t>
  </si>
  <si>
    <r>
      <t>СЛЕДОПЫТ-01</t>
    </r>
    <r>
      <rPr>
        <sz val="10"/>
        <rFont val="Times New Roman"/>
        <family val="1"/>
        <charset val="204"/>
      </rPr>
      <t>, жер., гнед., трак., Папуас, МКЗ № 1</t>
    </r>
  </si>
  <si>
    <t>000694</t>
  </si>
  <si>
    <t>ОАО  "Акрон"</t>
  </si>
  <si>
    <r>
      <t xml:space="preserve">КАРЗАНО-09, </t>
    </r>
    <r>
      <rPr>
        <sz val="10"/>
        <rFont val="Times New Roman"/>
        <family val="1"/>
        <charset val="204"/>
      </rPr>
      <t>мер., сер., вестф., Германия</t>
    </r>
  </si>
  <si>
    <r>
      <t>БОМБЕЙ-02</t>
    </r>
    <r>
      <rPr>
        <sz val="10"/>
        <rFont val="Times New Roman"/>
        <family val="1"/>
        <charset val="204"/>
      </rPr>
      <t>, жер., т-гнед., ганн., Бриг, Беларусь</t>
    </r>
  </si>
  <si>
    <t>004917</t>
  </si>
  <si>
    <t>КСК "Paradise"
Московская обл</t>
  </si>
  <si>
    <t>снят</t>
  </si>
  <si>
    <r>
      <t>ЭНТУЗИАСТ-04,</t>
    </r>
    <r>
      <rPr>
        <sz val="10"/>
        <rFont val="Times New Roman"/>
        <family val="1"/>
        <charset val="204"/>
      </rPr>
      <t xml:space="preserve"> жер., кар., РВП, Старожиловский к/з</t>
    </r>
  </si>
  <si>
    <r>
      <t>ХАКЕР-02</t>
    </r>
    <r>
      <rPr>
        <sz val="10"/>
        <rFont val="Times New Roman"/>
        <family val="1"/>
        <charset val="204"/>
      </rPr>
      <t>, мер., сер., трак-рыс., Колобок, Краснодарский край</t>
    </r>
  </si>
  <si>
    <t>Панфилов Д.</t>
  </si>
  <si>
    <r>
      <t>РОЛТОН - 04,</t>
    </r>
    <r>
      <rPr>
        <sz val="10"/>
        <rFont val="Times New Roman"/>
        <family val="1"/>
        <charset val="204"/>
      </rPr>
      <t xml:space="preserve"> жер., рыж., буд., Расход, ООО "Великокняжеский"</t>
    </r>
  </si>
  <si>
    <t>006752</t>
  </si>
  <si>
    <r>
      <t>ПЕРФЕКТО-03</t>
    </r>
    <r>
      <rPr>
        <sz val="10"/>
        <rFont val="Times New Roman"/>
        <family val="1"/>
        <charset val="204"/>
      </rPr>
      <t>, мер., гнед., вестф., Посандо, Германия</t>
    </r>
  </si>
  <si>
    <t>Ротарь Д.</t>
  </si>
  <si>
    <r>
      <t>БОЙКО-05</t>
    </r>
    <r>
      <rPr>
        <sz val="10"/>
        <rFont val="Times New Roman"/>
        <family val="1"/>
        <charset val="204"/>
      </rPr>
      <t>, коб., гнед., полукр., Босфор</t>
    </r>
  </si>
  <si>
    <t>009319</t>
  </si>
  <si>
    <t xml:space="preserve">Чирикова А. </t>
  </si>
  <si>
    <r>
      <t xml:space="preserve">ПОНОМАРЕВ
</t>
    </r>
    <r>
      <rPr>
        <sz val="10"/>
        <rFont val="Times New Roman"/>
        <family val="1"/>
        <charset val="204"/>
      </rPr>
      <t>Никита, 2001</t>
    </r>
  </si>
  <si>
    <t>Юность Москвы-
Битца\КФХ "Дар"</t>
  </si>
  <si>
    <r>
      <t>КВАТРО-05</t>
    </r>
    <r>
      <rPr>
        <sz val="10"/>
        <rFont val="Times New Roman"/>
        <family val="1"/>
        <charset val="204"/>
      </rPr>
      <t xml:space="preserve">, жер., т-гнед., латв., Kraislers </t>
    </r>
  </si>
  <si>
    <t>005617</t>
  </si>
  <si>
    <t xml:space="preserve">Кузнецова Г. </t>
  </si>
  <si>
    <r>
      <t>АВТОГРАФ-00,</t>
    </r>
    <r>
      <rPr>
        <sz val="10"/>
        <rFont val="Times New Roman"/>
        <family val="1"/>
        <charset val="204"/>
      </rPr>
      <t xml:space="preserve"> мер., сер., трак., Гольфстрим, Беларусь</t>
    </r>
  </si>
  <si>
    <t>013488</t>
  </si>
  <si>
    <t>Виноградов Н.</t>
  </si>
  <si>
    <r>
      <t>ЛЕДИ ПКЗ-07</t>
    </r>
    <r>
      <rPr>
        <sz val="10"/>
        <rFont val="Times New Roman"/>
        <family val="1"/>
        <charset val="204"/>
      </rPr>
      <t>, коб, гнед., вестф., Lancer, Украина</t>
    </r>
  </si>
  <si>
    <t>Маркелова  Е.</t>
  </si>
  <si>
    <r>
      <t xml:space="preserve">ОВАЦИЯ-01, </t>
    </r>
    <r>
      <rPr>
        <sz val="10"/>
        <rFont val="Times New Roman"/>
        <family val="1"/>
        <charset val="204"/>
      </rPr>
      <t>коб., гнед., трак., Опель, Роccия</t>
    </r>
  </si>
  <si>
    <t>Малинин В.</t>
  </si>
  <si>
    <r>
      <t xml:space="preserve">ЭСМЕРАЛЬДА-04, </t>
    </r>
    <r>
      <rPr>
        <sz val="10"/>
        <rFont val="Times New Roman"/>
        <family val="1"/>
        <charset val="204"/>
      </rPr>
      <t>коб., гнед., латв., Зэб Элемент, Латвия</t>
    </r>
  </si>
  <si>
    <r>
      <t xml:space="preserve">КАМИЯКИ-07, </t>
    </r>
    <r>
      <rPr>
        <sz val="9"/>
        <rFont val="Times New Roman"/>
        <family val="1"/>
        <charset val="204"/>
      </rPr>
      <t>коб., гнед., голл.тепл., Апгрейд, Голландия</t>
    </r>
  </si>
  <si>
    <r>
      <t xml:space="preserve">ХАНИБАС-07, </t>
    </r>
    <r>
      <rPr>
        <sz val="10"/>
        <rFont val="Times New Roman"/>
        <family val="1"/>
        <charset val="204"/>
      </rPr>
      <t>мер., гнед., полукр., Хромпик ЗАО "Заря"</t>
    </r>
  </si>
  <si>
    <r>
      <t xml:space="preserve">БРИСТОЛЬ-04, </t>
    </r>
    <r>
      <rPr>
        <sz val="10"/>
        <rFont val="Times New Roman"/>
        <family val="1"/>
        <charset val="204"/>
      </rPr>
      <t>мер., карак., полукр., неизв., Московская обл.</t>
    </r>
  </si>
  <si>
    <t>Погонова А.</t>
  </si>
  <si>
    <r>
      <t xml:space="preserve">ТЕНГА-00, </t>
    </r>
    <r>
      <rPr>
        <sz val="10"/>
        <rFont val="Times New Roman"/>
        <family val="1"/>
        <charset val="204"/>
      </rPr>
      <t>коб., вор., РВП, Гравитас, Смоленская обл.</t>
    </r>
  </si>
  <si>
    <t>012102</t>
  </si>
  <si>
    <t>Нарская О.</t>
  </si>
  <si>
    <r>
      <t xml:space="preserve">ПЛЕЙБОЙ-04, </t>
    </r>
    <r>
      <rPr>
        <sz val="10"/>
        <rFont val="Times New Roman"/>
        <family val="1"/>
        <charset val="204"/>
      </rPr>
      <t>мер., вор.
буд., Победит, АРСДЮСШОР, г.Майкоп</t>
    </r>
  </si>
  <si>
    <r>
      <t xml:space="preserve">КОНКРЕТНАЯ-99, </t>
    </r>
    <r>
      <rPr>
        <sz val="10"/>
        <rFont val="Times New Roman"/>
        <family val="1"/>
        <charset val="204"/>
      </rPr>
      <t>коб.,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сер., ахалт.-рыс., Кабул, Рязанская обл.</t>
    </r>
  </si>
  <si>
    <r>
      <t xml:space="preserve">ЛОГИЧНЫЙ-03, </t>
    </r>
    <r>
      <rPr>
        <sz val="9"/>
        <rFont val="Times New Roman"/>
        <family val="1"/>
        <charset val="204"/>
      </rPr>
      <t xml:space="preserve">мер., сер., орл. рыс., </t>
    </r>
  </si>
  <si>
    <r>
      <t>КАМЕЛОТ ВЭЛ-10</t>
    </r>
    <r>
      <rPr>
        <sz val="10"/>
        <rFont val="Times New Roman"/>
        <family val="1"/>
        <charset val="204"/>
      </rPr>
      <t>, жер., гнед., ганн., Коринф, Кировская ГЗК</t>
    </r>
  </si>
  <si>
    <t>Лазарева П.</t>
  </si>
  <si>
    <r>
      <t xml:space="preserve">КОЛУМБИЯ-08, </t>
    </r>
    <r>
      <rPr>
        <sz val="10"/>
        <rFont val="Times New Roman"/>
        <family val="1"/>
        <charset val="204"/>
      </rPr>
      <t xml:space="preserve">коб., гнед., голшт. </t>
    </r>
  </si>
  <si>
    <r>
      <t xml:space="preserve">БУЛОНЬ ГЕО-03, </t>
    </r>
    <r>
      <rPr>
        <sz val="10"/>
        <rFont val="Times New Roman"/>
        <family val="1"/>
        <charset val="204"/>
      </rPr>
      <t>коб., т.-гнед.
трак., Отлив к/з "Георгенбург"</t>
    </r>
  </si>
  <si>
    <r>
      <t>ХОЛДИНГ-01,</t>
    </r>
    <r>
      <rPr>
        <sz val="10"/>
        <rFont val="Times New Roman"/>
        <family val="1"/>
        <charset val="204"/>
      </rPr>
      <t xml:space="preserve"> мер., карак., трак., Гастон, ПКЗ Ставропольский</t>
    </r>
  </si>
  <si>
    <t>000708</t>
  </si>
  <si>
    <t xml:space="preserve">Яковлева О. </t>
  </si>
  <si>
    <t>ГБУ ДО МО 
"СДЮСШОР по ЛВС"</t>
  </si>
  <si>
    <t>КСК "Конное подворье",
Московская обл</t>
  </si>
  <si>
    <t>"Dream Team"</t>
  </si>
  <si>
    <t>"Ураган"</t>
  </si>
  <si>
    <t>"Короли ночной Вероны"</t>
  </si>
  <si>
    <t>Русско-Балтийский клуб,
Москва</t>
  </si>
  <si>
    <t>"Дельфин и Русалка не пара не пара ……не пара!"</t>
  </si>
  <si>
    <t>"Черный лорд"</t>
  </si>
  <si>
    <t>"Людмила"</t>
  </si>
  <si>
    <t>"Юность Москвы Планерная"</t>
  </si>
  <si>
    <r>
      <t xml:space="preserve">СЕДЕЛЬНИКОВА
</t>
    </r>
    <r>
      <rPr>
        <sz val="10"/>
        <rFont val="Times New Roman"/>
        <family val="1"/>
        <charset val="204"/>
      </rPr>
      <t>Наталья</t>
    </r>
    <r>
      <rPr>
        <b/>
        <sz val="10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</si>
  <si>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 xml:space="preserve">Ржевский и Наполеон" </t>
    </r>
  </si>
  <si>
    <t>"Антидепрессанты"</t>
  </si>
  <si>
    <t>"Black boys and red girls"</t>
  </si>
  <si>
    <t>"Бешенные пончики"</t>
  </si>
  <si>
    <t>"Логичная конкретность"</t>
  </si>
  <si>
    <t>"Мандарина"</t>
  </si>
  <si>
    <t>"Мур Мур"</t>
  </si>
  <si>
    <t>"Будильник team"</t>
  </si>
  <si>
    <t>"Азарт"</t>
  </si>
  <si>
    <t>"Газ Мяс"</t>
  </si>
  <si>
    <t>"Maxima girls"</t>
  </si>
  <si>
    <r>
      <t xml:space="preserve">БЕЛЕЦКИЙ
</t>
    </r>
    <r>
      <rPr>
        <sz val="10"/>
        <rFont val="Times New Roman"/>
        <family val="1"/>
        <charset val="204"/>
      </rPr>
      <t>Владимир</t>
    </r>
  </si>
  <si>
    <t>"Калинка-Малинка"</t>
  </si>
  <si>
    <t>"Сивка-Бурка"</t>
  </si>
  <si>
    <r>
      <t xml:space="preserve">ХЕЛЬФА-04, </t>
    </r>
    <r>
      <rPr>
        <sz val="10"/>
        <rFont val="Times New Roman"/>
        <family val="1"/>
        <charset val="204"/>
      </rPr>
      <t xml:space="preserve">коб., вор., трак., </t>
    </r>
  </si>
  <si>
    <t>"Разбойники"</t>
  </si>
  <si>
    <t>"Феколка"</t>
  </si>
  <si>
    <t>"Акуна Матата"</t>
  </si>
  <si>
    <r>
      <t xml:space="preserve">КОНРАД, </t>
    </r>
    <r>
      <rPr>
        <sz val="10"/>
        <rFont val="Times New Roman"/>
        <family val="1"/>
        <charset val="204"/>
      </rPr>
      <t>мер., гнед.,</t>
    </r>
  </si>
  <si>
    <r>
      <t xml:space="preserve">БАККАРАТ-08, </t>
    </r>
    <r>
      <rPr>
        <sz val="10"/>
        <rFont val="Times New Roman"/>
        <family val="1"/>
        <charset val="204"/>
      </rPr>
      <t xml:space="preserve">жер., гнед., голшт., </t>
    </r>
  </si>
  <si>
    <r>
      <t xml:space="preserve">ПОЛУДА
</t>
    </r>
    <r>
      <rPr>
        <sz val="10"/>
        <rFont val="Times New Roman"/>
        <family val="1"/>
        <charset val="204"/>
      </rPr>
      <t>Валерия, 1999</t>
    </r>
  </si>
  <si>
    <r>
      <t xml:space="preserve">
КАРА МИЯ-05, </t>
    </r>
    <r>
      <rPr>
        <sz val="10"/>
        <rFont val="Times New Roman"/>
        <family val="1"/>
        <charset val="204"/>
      </rPr>
      <t>кобыла, сер.
голш., Карано</t>
    </r>
    <r>
      <rPr>
        <b/>
        <sz val="10"/>
        <rFont val="Times New Roman"/>
        <family val="1"/>
        <charset val="204"/>
      </rPr>
      <t xml:space="preserve">
</t>
    </r>
  </si>
  <si>
    <r>
      <t xml:space="preserve">ПОГОНОВА
</t>
    </r>
    <r>
      <rPr>
        <sz val="10"/>
        <rFont val="Times New Roman"/>
        <family val="1"/>
        <charset val="204"/>
      </rPr>
      <t>Анастасия, 1999</t>
    </r>
  </si>
  <si>
    <r>
      <t xml:space="preserve">КАРИНА АКОНТИ-09, </t>
    </r>
    <r>
      <rPr>
        <sz val="10"/>
        <rFont val="Times New Roman"/>
        <family val="1"/>
        <charset val="204"/>
      </rPr>
      <t>коб., сер., вестф., Карамзин, к/з "Вестфален-Свит</t>
    </r>
  </si>
  <si>
    <r>
      <t xml:space="preserve">БЫКОВ
</t>
    </r>
    <r>
      <rPr>
        <sz val="10"/>
        <rFont val="Times New Roman"/>
        <family val="1"/>
        <charset val="204"/>
      </rPr>
      <t>Алексей</t>
    </r>
  </si>
  <si>
    <r>
      <t xml:space="preserve">ЭСТАВАЛ-09, </t>
    </r>
    <r>
      <rPr>
        <sz val="10"/>
        <rFont val="Times New Roman"/>
        <family val="1"/>
        <charset val="204"/>
      </rPr>
      <t xml:space="preserve"> мер., т.гнед., голл.тепл., Казаль, Нимдерланы</t>
    </r>
  </si>
  <si>
    <t>Поленок Д.</t>
  </si>
  <si>
    <r>
      <t>ПАЛИТРА-06</t>
    </r>
    <r>
      <rPr>
        <sz val="10"/>
        <rFont val="Times New Roman"/>
        <family val="1"/>
        <charset val="204"/>
      </rPr>
      <t>, коб., рыж., УВП., Иприт, Московская обл</t>
    </r>
  </si>
  <si>
    <t>006391</t>
  </si>
  <si>
    <t xml:space="preserve">Поплавская Л. </t>
  </si>
  <si>
    <r>
      <t xml:space="preserve">КАСИНИО-09, </t>
    </r>
    <r>
      <rPr>
        <sz val="10"/>
        <rFont val="Times New Roman"/>
        <family val="1"/>
        <charset val="204"/>
      </rPr>
      <t>мер., сабино, голш., Кансара</t>
    </r>
  </si>
  <si>
    <t>010780</t>
  </si>
  <si>
    <t>Зверева Н.</t>
  </si>
  <si>
    <r>
      <t xml:space="preserve">РОЛЕКС СТАР-05, </t>
    </r>
    <r>
      <rPr>
        <sz val="10"/>
        <rFont val="Times New Roman"/>
        <family val="1"/>
        <charset val="204"/>
      </rPr>
      <t>жер., вор., ольден., Миро Ролекс, Германия.</t>
    </r>
  </si>
  <si>
    <t>Василенькая Е.</t>
  </si>
  <si>
    <r>
      <t xml:space="preserve">ЭРОС-04, </t>
    </r>
    <r>
      <rPr>
        <sz val="10"/>
        <rFont val="Times New Roman"/>
        <family val="1"/>
        <charset val="204"/>
      </rPr>
      <t>мер., гнед., бельг.тепл., Олимпик Рамиро, Бельгия</t>
    </r>
  </si>
  <si>
    <t xml:space="preserve">Быков А </t>
  </si>
  <si>
    <r>
      <t xml:space="preserve">ВОЛНОГРАФ-06, </t>
    </r>
    <r>
      <rPr>
        <sz val="11"/>
        <rFont val="Times New Roman"/>
        <family val="1"/>
        <charset val="204"/>
      </rPr>
      <t xml:space="preserve">жер., карак., ганн., </t>
    </r>
  </si>
  <si>
    <r>
      <t xml:space="preserve">ХЕЛЬФА-04, </t>
    </r>
    <r>
      <rPr>
        <sz val="10"/>
        <rFont val="Times New Roman"/>
        <family val="1"/>
        <charset val="204"/>
      </rPr>
      <t xml:space="preserve">коб., вор, трак., </t>
    </r>
  </si>
  <si>
    <r>
      <t xml:space="preserve">КАСЭЙЛ МОН ФЕРАТО-08, </t>
    </r>
    <r>
      <rPr>
        <sz val="10"/>
        <rFont val="Times New Roman"/>
        <family val="1"/>
        <charset val="204"/>
      </rPr>
      <t>коб., гнед., полукр., Квазимодо</t>
    </r>
  </si>
  <si>
    <r>
      <t xml:space="preserve">ПЛЕЙБОЙ-04, </t>
    </r>
    <r>
      <rPr>
        <sz val="10"/>
        <rFont val="Times New Roman"/>
        <family val="1"/>
        <charset val="204"/>
      </rPr>
      <t>мер., вор., буд., Победит, АРСДЮСШОР, г.Майкоп</t>
    </r>
  </si>
  <si>
    <t>Раживин Б.</t>
  </si>
  <si>
    <t>015057</t>
  </si>
  <si>
    <t>Квашенко Е.</t>
  </si>
  <si>
    <r>
      <t xml:space="preserve">РИСК-08, </t>
    </r>
    <r>
      <rPr>
        <sz val="10"/>
        <rFont val="Times New Roman"/>
        <family val="1"/>
        <charset val="204"/>
      </rPr>
      <t>жер., св.-рыж., буд., Раздан 42, АФ "Целина"</t>
    </r>
  </si>
  <si>
    <t>КСК "Толстая лошадь",
Московская обл</t>
  </si>
  <si>
    <t>КФХ "Дар",
Московская обл</t>
  </si>
  <si>
    <t>ОУСЦ " Планерная",
Московская обл</t>
  </si>
  <si>
    <t>Журнал "Коневодитель",
Московская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</si>
</sst>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;[Red]\-#,##0&quot;р.&quot;"/>
    <numFmt numFmtId="165" formatCode="_-* #,##0.00_р_._-;\-* #,##0.00_р_._-;_-* &quot;-&quot;??_р_._-;_-@_-"/>
    <numFmt numFmtId="166" formatCode="_-* #,##0.00\ _р_._-;\-* #,##0.00\ _р_._-;_-* &quot;-&quot;??\ _р_._-;_-@_-"/>
    <numFmt numFmtId="167" formatCode="0.0;[Red]0.0"/>
    <numFmt numFmtId="168" formatCode="0.00;[Red]0.00"/>
    <numFmt numFmtId="169" formatCode="#,##0_ ;\-#,##0\ "/>
    <numFmt numFmtId="170" formatCode="000000"/>
    <numFmt numFmtId="171" formatCode="0.0"/>
  </numFmts>
  <fonts count="58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2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2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</font>
    <font>
      <sz val="10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24"/>
      <name val="Monotype Corsiva"/>
      <family val="4"/>
      <charset val="204"/>
    </font>
    <font>
      <i/>
      <sz val="20"/>
      <name val="Arial"/>
      <family val="2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/>
    <xf numFmtId="0" fontId="2" fillId="0" borderId="0"/>
    <xf numFmtId="0" fontId="14" fillId="0" borderId="0"/>
    <xf numFmtId="0" fontId="19" fillId="0" borderId="0"/>
    <xf numFmtId="0" fontId="2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9" borderId="9" applyNumberFormat="0" applyAlignment="0" applyProtection="0"/>
    <xf numFmtId="0" fontId="27" fillId="22" borderId="10" applyNumberFormat="0" applyAlignment="0" applyProtection="0"/>
    <xf numFmtId="0" fontId="28" fillId="22" borderId="9" applyNumberFormat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23" borderId="15" applyNumberForma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/>
    <xf numFmtId="0" fontId="36" fillId="0" borderId="0"/>
    <xf numFmtId="0" fontId="19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4" fillId="0" borderId="0"/>
    <xf numFmtId="0" fontId="4" fillId="0" borderId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25" borderId="16" applyNumberFormat="0" applyFont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41" fillId="6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19" fillId="0" borderId="0"/>
  </cellStyleXfs>
  <cellXfs count="193">
    <xf numFmtId="0" fontId="0" fillId="0" borderId="0" xfId="0"/>
    <xf numFmtId="0" fontId="7" fillId="0" borderId="0" xfId="0" applyFont="1"/>
    <xf numFmtId="0" fontId="0" fillId="0" borderId="0" xfId="0" applyFont="1"/>
    <xf numFmtId="0" fontId="10" fillId="0" borderId="1" xfId="1" applyFont="1" applyBorder="1" applyAlignment="1" applyProtection="1">
      <protection locked="0"/>
    </xf>
    <xf numFmtId="0" fontId="11" fillId="0" borderId="1" xfId="1" applyFont="1" applyBorder="1" applyAlignment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2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2" fillId="0" borderId="0" xfId="2" applyFont="1" applyAlignment="1"/>
    <xf numFmtId="0" fontId="15" fillId="0" borderId="0" xfId="0" applyFont="1"/>
    <xf numFmtId="0" fontId="4" fillId="0" borderId="0" xfId="0" applyFont="1"/>
    <xf numFmtId="0" fontId="16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21" fillId="0" borderId="2" xfId="3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/>
    <xf numFmtId="0" fontId="23" fillId="0" borderId="0" xfId="0" applyFont="1" applyFill="1"/>
    <xf numFmtId="0" fontId="13" fillId="0" borderId="0" xfId="2" applyFont="1"/>
    <xf numFmtId="0" fontId="43" fillId="0" borderId="0" xfId="55" applyFont="1" applyAlignment="1">
      <alignment horizontal="left" vertical="center"/>
    </xf>
    <xf numFmtId="0" fontId="43" fillId="0" borderId="0" xfId="55" applyFont="1" applyAlignment="1">
      <alignment vertical="center"/>
    </xf>
    <xf numFmtId="0" fontId="45" fillId="0" borderId="0" xfId="55" applyFont="1" applyAlignment="1">
      <alignment horizontal="left"/>
    </xf>
    <xf numFmtId="0" fontId="45" fillId="0" borderId="0" xfId="55" applyFont="1"/>
    <xf numFmtId="0" fontId="12" fillId="0" borderId="0" xfId="55" applyFont="1" applyAlignment="1">
      <alignment horizontal="left"/>
    </xf>
    <xf numFmtId="0" fontId="12" fillId="0" borderId="0" xfId="55" applyFont="1"/>
    <xf numFmtId="0" fontId="2" fillId="0" borderId="0" xfId="1" applyFont="1" applyAlignment="1" applyProtection="1">
      <alignment horizontal="center"/>
      <protection locked="0"/>
    </xf>
    <xf numFmtId="0" fontId="46" fillId="0" borderId="0" xfId="55" applyFont="1" applyAlignment="1">
      <alignment horizontal="left"/>
    </xf>
    <xf numFmtId="0" fontId="46" fillId="0" borderId="0" xfId="55" applyFont="1" applyAlignment="1"/>
    <xf numFmtId="0" fontId="21" fillId="0" borderId="0" xfId="55" applyFont="1" applyFill="1" applyAlignment="1">
      <alignment horizontal="left"/>
    </xf>
    <xf numFmtId="0" fontId="21" fillId="0" borderId="0" xfId="55" applyFont="1" applyFill="1"/>
    <xf numFmtId="0" fontId="16" fillId="0" borderId="2" xfId="1" applyFont="1" applyFill="1" applyBorder="1" applyAlignment="1" applyProtection="1">
      <alignment horizontal="center" vertical="center"/>
      <protection locked="0"/>
    </xf>
    <xf numFmtId="0" fontId="48" fillId="3" borderId="2" xfId="1" applyFont="1" applyFill="1" applyBorder="1" applyAlignment="1" applyProtection="1">
      <alignment horizontal="center" vertical="center"/>
      <protection locked="0"/>
    </xf>
    <xf numFmtId="167" fontId="12" fillId="0" borderId="2" xfId="54" applyNumberFormat="1" applyFont="1" applyFill="1" applyBorder="1" applyAlignment="1" applyProtection="1">
      <alignment horizontal="center" vertical="center" wrapText="1"/>
      <protection locked="0"/>
    </xf>
    <xf numFmtId="167" fontId="16" fillId="0" borderId="2" xfId="55" applyNumberFormat="1" applyFont="1" applyFill="1" applyBorder="1" applyAlignment="1">
      <alignment horizontal="center" vertical="center"/>
    </xf>
    <xf numFmtId="168" fontId="47" fillId="0" borderId="2" xfId="1" applyNumberFormat="1" applyFont="1" applyFill="1" applyBorder="1" applyAlignment="1" applyProtection="1">
      <alignment horizontal="center" vertical="center"/>
      <protection locked="0"/>
    </xf>
    <xf numFmtId="0" fontId="21" fillId="0" borderId="0" xfId="55" applyFont="1" applyFill="1" applyAlignment="1">
      <alignment horizontal="left" vertical="center"/>
    </xf>
    <xf numFmtId="0" fontId="21" fillId="0" borderId="0" xfId="55" applyFont="1" applyFill="1" applyAlignment="1">
      <alignment horizontal="center" vertical="center"/>
    </xf>
    <xf numFmtId="167" fontId="13" fillId="0" borderId="2" xfId="54" applyNumberFormat="1" applyFont="1" applyFill="1" applyBorder="1" applyAlignment="1" applyProtection="1">
      <alignment horizontal="centerContinuous" vertical="center" wrapText="1"/>
      <protection locked="0"/>
    </xf>
    <xf numFmtId="0" fontId="21" fillId="26" borderId="0" xfId="55" applyFont="1" applyFill="1" applyAlignment="1">
      <alignment horizontal="center" vertical="center"/>
    </xf>
    <xf numFmtId="0" fontId="49" fillId="0" borderId="0" xfId="55" applyFont="1" applyAlignment="1">
      <alignment horizontal="left"/>
    </xf>
    <xf numFmtId="0" fontId="48" fillId="0" borderId="2" xfId="1" applyFont="1" applyFill="1" applyBorder="1" applyAlignment="1" applyProtection="1">
      <alignment horizontal="center" vertical="center"/>
      <protection locked="0"/>
    </xf>
    <xf numFmtId="0" fontId="49" fillId="0" borderId="0" xfId="55" applyFont="1" applyFill="1" applyAlignment="1">
      <alignment horizontal="left"/>
    </xf>
    <xf numFmtId="0" fontId="42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44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0" fillId="0" borderId="1" xfId="2" applyFont="1" applyFill="1" applyBorder="1" applyAlignment="1">
      <alignment horizontal="right"/>
    </xf>
    <xf numFmtId="0" fontId="16" fillId="2" borderId="4" xfId="2" applyFont="1" applyFill="1" applyBorder="1" applyAlignment="1">
      <alignment horizontal="center" vertical="center"/>
    </xf>
    <xf numFmtId="0" fontId="51" fillId="3" borderId="0" xfId="0" applyFont="1" applyFill="1"/>
    <xf numFmtId="0" fontId="23" fillId="3" borderId="0" xfId="0" applyFont="1" applyFill="1"/>
    <xf numFmtId="0" fontId="22" fillId="3" borderId="0" xfId="0" applyFont="1" applyFill="1"/>
    <xf numFmtId="0" fontId="3" fillId="0" borderId="0" xfId="1" applyFont="1" applyAlignment="1" applyProtection="1">
      <alignment horizontal="center" vertical="center" wrapText="1"/>
      <protection locked="0"/>
    </xf>
    <xf numFmtId="0" fontId="50" fillId="0" borderId="2" xfId="3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>
      <alignment horizontal="center" vertical="center" wrapText="1"/>
    </xf>
    <xf numFmtId="164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0" fillId="0" borderId="2" xfId="4" applyFont="1" applyFill="1" applyBorder="1" applyAlignment="1">
      <alignment horizontal="left" vertical="center" wrapText="1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49" fontId="50" fillId="0" borderId="2" xfId="0" applyNumberFormat="1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horizontal="center" vertical="center" wrapText="1"/>
      <protection locked="0"/>
    </xf>
    <xf numFmtId="0" fontId="50" fillId="3" borderId="2" xfId="3" applyFont="1" applyFill="1" applyBorder="1" applyAlignment="1" applyProtection="1">
      <alignment horizontal="left" vertical="center" wrapText="1"/>
      <protection locked="0"/>
    </xf>
    <xf numFmtId="49" fontId="10" fillId="3" borderId="2" xfId="0" applyNumberFormat="1" applyFont="1" applyFill="1" applyBorder="1" applyAlignment="1">
      <alignment horizontal="center" vertical="center" wrapText="1"/>
    </xf>
    <xf numFmtId="164" fontId="12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49" fontId="50" fillId="3" borderId="2" xfId="0" applyNumberFormat="1" applyFont="1" applyFill="1" applyBorder="1" applyAlignment="1">
      <alignment horizontal="left" vertical="center" wrapText="1"/>
    </xf>
    <xf numFmtId="16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50" fillId="3" borderId="2" xfId="0" applyNumberFormat="1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Alignment="1">
      <alignment vertical="center" wrapText="1"/>
    </xf>
    <xf numFmtId="0" fontId="50" fillId="0" borderId="2" xfId="0" applyFont="1" applyFill="1" applyBorder="1" applyAlignment="1">
      <alignment horizontal="left" vertical="center" wrapText="1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54" fillId="0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54" fillId="0" borderId="2" xfId="70" applyFont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vertical="center" wrapText="1"/>
    </xf>
    <xf numFmtId="49" fontId="54" fillId="0" borderId="19" xfId="0" applyNumberFormat="1" applyFont="1" applyBorder="1" applyAlignment="1">
      <alignment horizontal="center" vertical="center" wrapText="1"/>
    </xf>
    <xf numFmtId="49" fontId="54" fillId="0" borderId="2" xfId="70" applyNumberFormat="1" applyFont="1" applyFill="1" applyBorder="1" applyAlignment="1">
      <alignment horizontal="center" vertical="center" wrapText="1"/>
    </xf>
    <xf numFmtId="0" fontId="50" fillId="0" borderId="2" xfId="70" applyFont="1" applyFill="1" applyBorder="1" applyAlignment="1">
      <alignment vertical="center" wrapText="1"/>
    </xf>
    <xf numFmtId="0" fontId="54" fillId="0" borderId="2" xfId="71" applyFont="1" applyBorder="1" applyAlignment="1">
      <alignment horizontal="center" vertical="center" wrapText="1"/>
    </xf>
    <xf numFmtId="0" fontId="50" fillId="27" borderId="2" xfId="0" applyFont="1" applyFill="1" applyBorder="1" applyAlignment="1">
      <alignment horizontal="left" vertical="center" wrapText="1"/>
    </xf>
    <xf numFmtId="49" fontId="54" fillId="27" borderId="2" xfId="0" applyNumberFormat="1" applyFont="1" applyFill="1" applyBorder="1" applyAlignment="1">
      <alignment horizontal="center" vertical="center" wrapText="1"/>
    </xf>
    <xf numFmtId="0" fontId="54" fillId="27" borderId="2" xfId="0" applyFont="1" applyFill="1" applyBorder="1" applyAlignment="1">
      <alignment horizontal="center" vertical="center" wrapText="1"/>
    </xf>
    <xf numFmtId="170" fontId="54" fillId="0" borderId="2" xfId="0" applyNumberFormat="1" applyFont="1" applyFill="1" applyBorder="1" applyAlignment="1">
      <alignment horizontal="center" vertical="center" wrapText="1"/>
    </xf>
    <xf numFmtId="49" fontId="54" fillId="0" borderId="2" xfId="72" applyNumberFormat="1" applyFont="1" applyBorder="1" applyAlignment="1">
      <alignment horizontal="center" vertical="center" wrapText="1"/>
    </xf>
    <xf numFmtId="0" fontId="54" fillId="0" borderId="2" xfId="4" applyFont="1" applyFill="1" applyBorder="1" applyAlignment="1">
      <alignment horizontal="center" vertical="center" wrapText="1"/>
    </xf>
    <xf numFmtId="0" fontId="54" fillId="0" borderId="2" xfId="72" applyFont="1" applyBorder="1" applyAlignment="1">
      <alignment horizontal="center" vertical="center" wrapText="1"/>
    </xf>
    <xf numFmtId="49" fontId="54" fillId="0" borderId="2" xfId="4" applyNumberFormat="1" applyFont="1" applyFill="1" applyBorder="1" applyAlignment="1">
      <alignment horizontal="center" vertical="center"/>
    </xf>
    <xf numFmtId="0" fontId="18" fillId="0" borderId="2" xfId="1" applyFont="1" applyFill="1" applyBorder="1" applyAlignment="1" applyProtection="1">
      <alignment horizontal="centerContinuous" vertical="center"/>
      <protection locked="0"/>
    </xf>
    <xf numFmtId="0" fontId="50" fillId="0" borderId="2" xfId="3" applyFont="1" applyFill="1" applyBorder="1" applyAlignment="1" applyProtection="1">
      <alignment horizontal="centerContinuous" vertical="center" wrapText="1"/>
      <protection locked="0"/>
    </xf>
    <xf numFmtId="49" fontId="10" fillId="0" borderId="2" xfId="0" applyNumberFormat="1" applyFont="1" applyFill="1" applyBorder="1" applyAlignment="1">
      <alignment horizontal="centerContinuous" vertical="center" wrapText="1"/>
    </xf>
    <xf numFmtId="164" fontId="12" fillId="0" borderId="2" xfId="3" applyNumberFormat="1" applyFont="1" applyFill="1" applyBorder="1" applyAlignment="1" applyProtection="1">
      <alignment horizontal="centerContinuous" vertical="center" wrapText="1"/>
      <protection locked="0"/>
    </xf>
    <xf numFmtId="0" fontId="50" fillId="0" borderId="2" xfId="4" applyFont="1" applyFill="1" applyBorder="1" applyAlignment="1">
      <alignment horizontal="centerContinuous" vertical="center" wrapText="1"/>
    </xf>
    <xf numFmtId="49" fontId="54" fillId="0" borderId="2" xfId="0" applyNumberFormat="1" applyFont="1" applyFill="1" applyBorder="1" applyAlignment="1">
      <alignment horizontal="centerContinuous" vertical="center" wrapText="1"/>
    </xf>
    <xf numFmtId="0" fontId="12" fillId="0" borderId="2" xfId="3" applyFont="1" applyFill="1" applyBorder="1" applyAlignment="1" applyProtection="1">
      <alignment horizontal="centerContinuous" vertical="center" wrapText="1"/>
      <protection locked="0"/>
    </xf>
    <xf numFmtId="0" fontId="21" fillId="0" borderId="2" xfId="3" applyFont="1" applyFill="1" applyBorder="1" applyAlignment="1" applyProtection="1">
      <alignment horizontal="centerContinuous" vertical="center" wrapText="1"/>
      <protection locked="0"/>
    </xf>
    <xf numFmtId="0" fontId="49" fillId="0" borderId="2" xfId="3" applyFont="1" applyFill="1" applyBorder="1" applyAlignment="1" applyProtection="1">
      <alignment horizontal="center" vertical="center" wrapText="1"/>
      <protection locked="0"/>
    </xf>
    <xf numFmtId="2" fontId="4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Continuous" vertical="center" wrapText="1"/>
      <protection locked="0"/>
    </xf>
    <xf numFmtId="0" fontId="49" fillId="0" borderId="2" xfId="3" applyFont="1" applyFill="1" applyBorder="1" applyAlignment="1" applyProtection="1">
      <alignment horizontal="centerContinuous" vertical="center" wrapText="1"/>
      <protection locked="0"/>
    </xf>
    <xf numFmtId="0" fontId="50" fillId="0" borderId="2" xfId="70" applyFont="1" applyBorder="1" applyAlignment="1">
      <alignment horizontal="left" vertical="center" wrapText="1"/>
    </xf>
    <xf numFmtId="49" fontId="54" fillId="0" borderId="4" xfId="0" applyNumberFormat="1" applyFont="1" applyFill="1" applyBorder="1" applyAlignment="1">
      <alignment horizontal="center" vertical="center" wrapText="1"/>
    </xf>
    <xf numFmtId="49" fontId="54" fillId="0" borderId="2" xfId="70" applyNumberFormat="1" applyFont="1" applyBorder="1" applyAlignment="1">
      <alignment horizontal="center" vertical="center" wrapText="1"/>
    </xf>
    <xf numFmtId="2" fontId="49" fillId="0" borderId="2" xfId="3" applyNumberFormat="1" applyFont="1" applyFill="1" applyBorder="1" applyAlignment="1" applyProtection="1">
      <alignment horizontal="centerContinuous" vertical="center" wrapText="1"/>
      <protection locked="0"/>
    </xf>
    <xf numFmtId="171" fontId="4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0" fillId="0" borderId="2" xfId="56" applyFont="1" applyBorder="1" applyAlignment="1">
      <alignment horizontal="left" vertical="center" wrapText="1"/>
    </xf>
    <xf numFmtId="0" fontId="54" fillId="0" borderId="2" xfId="56" applyFont="1" applyBorder="1" applyAlignment="1">
      <alignment horizontal="center" vertical="center" wrapText="1"/>
    </xf>
    <xf numFmtId="0" fontId="50" fillId="0" borderId="2" xfId="0" applyFont="1" applyBorder="1" applyAlignment="1">
      <alignment vertical="center" wrapText="1"/>
    </xf>
    <xf numFmtId="49" fontId="54" fillId="0" borderId="2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/>
    </xf>
    <xf numFmtId="49" fontId="54" fillId="0" borderId="2" xfId="3" applyNumberFormat="1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/>
    </xf>
    <xf numFmtId="0" fontId="56" fillId="0" borderId="0" xfId="1" applyFont="1" applyAlignment="1" applyProtection="1">
      <alignment horizontal="left"/>
      <protection locked="0"/>
    </xf>
    <xf numFmtId="0" fontId="50" fillId="28" borderId="2" xfId="0" applyFont="1" applyFill="1" applyBorder="1" applyAlignment="1">
      <alignment horizontal="center" vertical="center" textRotation="90" wrapText="1"/>
    </xf>
    <xf numFmtId="49" fontId="57" fillId="3" borderId="2" xfId="0" applyNumberFormat="1" applyFont="1" applyFill="1" applyBorder="1" applyAlignment="1">
      <alignment horizontal="center" vertical="center" wrapText="1"/>
    </xf>
    <xf numFmtId="49" fontId="54" fillId="3" borderId="2" xfId="0" applyNumberFormat="1" applyFont="1" applyFill="1" applyBorder="1" applyAlignment="1">
      <alignment horizontal="center" vertical="center" wrapText="1"/>
    </xf>
    <xf numFmtId="0" fontId="50" fillId="0" borderId="2" xfId="3" applyFont="1" applyFill="1" applyBorder="1" applyAlignment="1">
      <alignment horizontal="left" vertical="center" wrapText="1"/>
    </xf>
    <xf numFmtId="49" fontId="54" fillId="0" borderId="2" xfId="3" applyNumberFormat="1" applyFont="1" applyFill="1" applyBorder="1" applyAlignment="1">
      <alignment horizontal="center" vertical="center" wrapText="1"/>
    </xf>
    <xf numFmtId="0" fontId="54" fillId="0" borderId="2" xfId="73" applyFont="1" applyFill="1" applyBorder="1" applyAlignment="1">
      <alignment horizontal="center" vertical="center" wrapText="1"/>
    </xf>
    <xf numFmtId="0" fontId="54" fillId="0" borderId="2" xfId="74" applyFont="1" applyBorder="1" applyAlignment="1">
      <alignment horizontal="center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2" xfId="75" applyFont="1" applyFill="1" applyBorder="1" applyAlignment="1">
      <alignment horizontal="left" vertical="center" wrapText="1"/>
    </xf>
    <xf numFmtId="49" fontId="54" fillId="0" borderId="2" xfId="0" applyNumberFormat="1" applyFont="1" applyFill="1" applyBorder="1" applyAlignment="1">
      <alignment horizontal="center" vertical="center"/>
    </xf>
    <xf numFmtId="0" fontId="50" fillId="0" borderId="2" xfId="76" applyFont="1" applyFill="1" applyBorder="1" applyAlignment="1">
      <alignment vertical="center" wrapText="1"/>
    </xf>
    <xf numFmtId="49" fontId="54" fillId="0" borderId="2" xfId="76" applyNumberFormat="1" applyFont="1" applyBorder="1" applyAlignment="1">
      <alignment horizontal="center" vertical="center" wrapText="1"/>
    </xf>
    <xf numFmtId="0" fontId="54" fillId="0" borderId="2" xfId="76" applyFont="1" applyBorder="1" applyAlignment="1">
      <alignment horizontal="center" vertical="center" wrapText="1"/>
    </xf>
    <xf numFmtId="168" fontId="13" fillId="0" borderId="2" xfId="55" applyNumberFormat="1" applyFont="1" applyFill="1" applyBorder="1" applyAlignment="1">
      <alignment horizontal="center" vertical="center"/>
    </xf>
    <xf numFmtId="167" fontId="13" fillId="0" borderId="2" xfId="55" applyNumberFormat="1" applyFont="1" applyFill="1" applyBorder="1" applyAlignment="1">
      <alignment horizontal="center" vertical="center"/>
    </xf>
    <xf numFmtId="167" fontId="12" fillId="0" borderId="2" xfId="54" applyNumberFormat="1" applyFont="1" applyFill="1" applyBorder="1" applyAlignment="1" applyProtection="1">
      <alignment horizontal="centerContinuous" vertical="center" wrapText="1"/>
      <protection locked="0"/>
    </xf>
    <xf numFmtId="49" fontId="54" fillId="0" borderId="2" xfId="3" applyNumberFormat="1" applyFont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2" xfId="77" applyNumberFormat="1" applyFont="1" applyBorder="1" applyAlignment="1">
      <alignment horizontal="center" vertical="center" wrapText="1"/>
    </xf>
    <xf numFmtId="0" fontId="20" fillId="27" borderId="2" xfId="3" applyFont="1" applyFill="1" applyBorder="1" applyAlignment="1" applyProtection="1">
      <alignment horizontal="left" vertical="center" wrapText="1"/>
      <protection locked="0"/>
    </xf>
    <xf numFmtId="0" fontId="20" fillId="0" borderId="2" xfId="4" applyFont="1" applyFill="1" applyBorder="1" applyAlignment="1">
      <alignment horizontal="left" vertical="center" wrapText="1"/>
    </xf>
    <xf numFmtId="0" fontId="50" fillId="0" borderId="2" xfId="78" applyFont="1" applyBorder="1" applyAlignment="1">
      <alignment vertical="center" wrapText="1"/>
    </xf>
    <xf numFmtId="0" fontId="50" fillId="0" borderId="7" xfId="4" applyFont="1" applyFill="1" applyBorder="1" applyAlignment="1">
      <alignment horizontal="left" vertical="center" wrapText="1"/>
    </xf>
    <xf numFmtId="0" fontId="54" fillId="0" borderId="2" xfId="3" applyFont="1" applyFill="1" applyBorder="1" applyAlignment="1">
      <alignment horizontal="center" vertical="center"/>
    </xf>
    <xf numFmtId="0" fontId="48" fillId="3" borderId="2" xfId="1" applyFont="1" applyFill="1" applyBorder="1" applyAlignment="1" applyProtection="1">
      <alignment horizontal="centerContinuous" vertical="center"/>
      <protection locked="0"/>
    </xf>
    <xf numFmtId="0" fontId="50" fillId="3" borderId="2" xfId="3" applyFont="1" applyFill="1" applyBorder="1" applyAlignment="1" applyProtection="1">
      <alignment horizontal="centerContinuous" vertical="center" wrapText="1"/>
      <protection locked="0"/>
    </xf>
    <xf numFmtId="49" fontId="10" fillId="3" borderId="2" xfId="0" applyNumberFormat="1" applyFont="1" applyFill="1" applyBorder="1" applyAlignment="1">
      <alignment horizontal="centerContinuous" vertical="center" wrapText="1"/>
    </xf>
    <xf numFmtId="49" fontId="54" fillId="3" borderId="2" xfId="0" applyNumberFormat="1" applyFont="1" applyFill="1" applyBorder="1" applyAlignment="1">
      <alignment horizontal="centerContinuous" vertical="center" wrapText="1"/>
    </xf>
    <xf numFmtId="0" fontId="12" fillId="3" borderId="2" xfId="3" applyFont="1" applyFill="1" applyBorder="1" applyAlignment="1" applyProtection="1">
      <alignment horizontal="centerContinuous" vertical="center" wrapText="1"/>
      <protection locked="0"/>
    </xf>
    <xf numFmtId="2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1" applyFont="1" applyFill="1" applyBorder="1" applyAlignment="1" applyProtection="1">
      <alignment horizontal="center" vertical="center" textRotation="90" wrapText="1"/>
      <protection locked="0"/>
    </xf>
    <xf numFmtId="0" fontId="16" fillId="2" borderId="3" xfId="1" applyFont="1" applyFill="1" applyBorder="1" applyAlignment="1" applyProtection="1">
      <alignment horizontal="center" vertical="center" textRotation="90" wrapText="1"/>
      <protection locked="0"/>
    </xf>
    <xf numFmtId="0" fontId="16" fillId="2" borderId="6" xfId="1" applyFont="1" applyFill="1" applyBorder="1" applyAlignment="1" applyProtection="1">
      <alignment horizontal="center" vertical="center" textRotation="90" wrapText="1"/>
      <protection locked="0"/>
    </xf>
    <xf numFmtId="0" fontId="16" fillId="2" borderId="8" xfId="1" applyFont="1" applyFill="1" applyBorder="1" applyAlignment="1" applyProtection="1">
      <alignment horizontal="center" vertical="center" textRotation="90" wrapTex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>
      <alignment horizontal="right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6" fillId="2" borderId="6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20" fillId="28" borderId="3" xfId="1" applyFont="1" applyFill="1" applyBorder="1" applyAlignment="1" applyProtection="1">
      <alignment horizontal="center" vertical="center" textRotation="90" wrapText="1"/>
      <protection locked="0"/>
    </xf>
    <xf numFmtId="0" fontId="20" fillId="28" borderId="8" xfId="1" applyFont="1" applyFill="1" applyBorder="1" applyAlignment="1" applyProtection="1">
      <alignment horizontal="center" vertical="center" textRotation="90" wrapText="1"/>
      <protection locked="0"/>
    </xf>
    <xf numFmtId="0" fontId="20" fillId="28" borderId="20" xfId="1" applyFont="1" applyFill="1" applyBorder="1" applyAlignment="1" applyProtection="1">
      <alignment horizontal="center" vertical="center" textRotation="90" wrapText="1"/>
      <protection locked="0"/>
    </xf>
    <xf numFmtId="0" fontId="20" fillId="28" borderId="21" xfId="1" applyFont="1" applyFill="1" applyBorder="1" applyAlignment="1" applyProtection="1">
      <alignment horizontal="center" vertical="center" textRotation="90" wrapText="1"/>
      <protection locked="0"/>
    </xf>
    <xf numFmtId="0" fontId="50" fillId="28" borderId="2" xfId="0" applyFont="1" applyFill="1" applyBorder="1" applyAlignment="1">
      <alignment horizontal="center" vertical="center"/>
    </xf>
    <xf numFmtId="0" fontId="20" fillId="28" borderId="3" xfId="1" applyFont="1" applyFill="1" applyBorder="1" applyAlignment="1" applyProtection="1">
      <alignment horizontal="center" vertical="center" wrapText="1"/>
      <protection locked="0"/>
    </xf>
    <xf numFmtId="0" fontId="20" fillId="28" borderId="8" xfId="1" applyFont="1" applyFill="1" applyBorder="1" applyAlignment="1" applyProtection="1">
      <alignment horizontal="center" vertical="center" wrapText="1"/>
      <protection locked="0"/>
    </xf>
    <xf numFmtId="0" fontId="20" fillId="28" borderId="18" xfId="1" applyFont="1" applyFill="1" applyBorder="1" applyAlignment="1" applyProtection="1">
      <alignment horizontal="center" vertical="center" wrapText="1"/>
      <protection locked="0"/>
    </xf>
    <xf numFmtId="0" fontId="20" fillId="28" borderId="19" xfId="1" applyFont="1" applyFill="1" applyBorder="1" applyAlignment="1" applyProtection="1">
      <alignment horizontal="center" vertical="center" wrapText="1"/>
      <protection locked="0"/>
    </xf>
    <xf numFmtId="0" fontId="20" fillId="28" borderId="2" xfId="1" applyFont="1" applyFill="1" applyBorder="1" applyAlignment="1" applyProtection="1">
      <alignment horizontal="center" vertical="center" textRotation="90" wrapText="1"/>
      <protection locked="0"/>
    </xf>
    <xf numFmtId="0" fontId="20" fillId="28" borderId="2" xfId="1" applyFont="1" applyFill="1" applyBorder="1" applyAlignment="1" applyProtection="1">
      <alignment horizontal="center" vertical="center" wrapText="1"/>
      <protection locked="0"/>
    </xf>
    <xf numFmtId="0" fontId="42" fillId="0" borderId="0" xfId="1" applyFont="1" applyAlignment="1" applyProtection="1">
      <alignment horizontal="center" vertical="top" wrapText="1"/>
      <protection locked="0"/>
    </xf>
    <xf numFmtId="0" fontId="44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right"/>
      <protection locked="0"/>
    </xf>
    <xf numFmtId="0" fontId="10" fillId="0" borderId="1" xfId="1" applyFont="1" applyBorder="1" applyAlignment="1" applyProtection="1">
      <alignment horizontal="right"/>
      <protection locked="0"/>
    </xf>
    <xf numFmtId="0" fontId="16" fillId="3" borderId="3" xfId="1" applyFont="1" applyFill="1" applyBorder="1" applyAlignment="1" applyProtection="1">
      <alignment horizontal="center" vertical="center" wrapText="1"/>
      <protection locked="0"/>
    </xf>
    <xf numFmtId="0" fontId="16" fillId="3" borderId="8" xfId="1" applyFont="1" applyFill="1" applyBorder="1" applyAlignment="1" applyProtection="1">
      <alignment horizontal="center" vertical="center" wrapText="1"/>
      <protection locked="0"/>
    </xf>
    <xf numFmtId="0" fontId="13" fillId="3" borderId="3" xfId="3" applyFont="1" applyFill="1" applyBorder="1" applyAlignment="1" applyProtection="1">
      <alignment horizontal="center" vertical="center" wrapText="1"/>
      <protection locked="0"/>
    </xf>
    <xf numFmtId="0" fontId="13" fillId="3" borderId="8" xfId="3" applyFont="1" applyFill="1" applyBorder="1" applyAlignment="1" applyProtection="1">
      <alignment horizontal="center" vertical="center" wrapText="1"/>
      <protection locked="0"/>
    </xf>
    <xf numFmtId="0" fontId="21" fillId="0" borderId="3" xfId="3" applyFont="1" applyFill="1" applyBorder="1" applyAlignment="1" applyProtection="1">
      <alignment horizontal="center" vertical="center" wrapText="1"/>
      <protection locked="0"/>
    </xf>
    <xf numFmtId="0" fontId="21" fillId="0" borderId="8" xfId="3" applyFont="1" applyFill="1" applyBorder="1" applyAlignment="1" applyProtection="1">
      <alignment horizontal="center" vertical="center" wrapText="1"/>
      <protection locked="0"/>
    </xf>
    <xf numFmtId="0" fontId="13" fillId="0" borderId="3" xfId="3" applyFont="1" applyFill="1" applyBorder="1" applyAlignment="1" applyProtection="1">
      <alignment horizontal="center" vertical="center" wrapText="1"/>
      <protection locked="0"/>
    </xf>
    <xf numFmtId="0" fontId="13" fillId="0" borderId="8" xfId="3" applyFont="1" applyFill="1" applyBorder="1" applyAlignment="1" applyProtection="1">
      <alignment horizontal="center" vertical="center" wrapText="1"/>
      <protection locked="0"/>
    </xf>
    <xf numFmtId="2" fontId="13" fillId="0" borderId="3" xfId="3" applyNumberFormat="1" applyFont="1" applyFill="1" applyBorder="1" applyAlignment="1" applyProtection="1">
      <alignment horizontal="center" vertical="center" wrapText="1"/>
      <protection locked="0"/>
    </xf>
    <xf numFmtId="2" fontId="13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50" fillId="3" borderId="3" xfId="1" applyFont="1" applyFill="1" applyBorder="1" applyAlignment="1" applyProtection="1">
      <alignment horizontal="center" vertical="center" wrapText="1"/>
      <protection locked="0"/>
    </xf>
    <xf numFmtId="0" fontId="50" fillId="3" borderId="8" xfId="1" applyFont="1" applyFill="1" applyBorder="1" applyAlignment="1" applyProtection="1">
      <alignment horizontal="center" vertical="center" wrapText="1"/>
      <protection locked="0"/>
    </xf>
    <xf numFmtId="0" fontId="17" fillId="2" borderId="18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</cellXfs>
  <cellStyles count="79">
    <cellStyle name="20% - Акцент1 2" xfId="5"/>
    <cellStyle name="20% - Акцент1 2 2" xfId="6"/>
    <cellStyle name="20% - Акцент2 2" xfId="7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2" xfId="3"/>
    <cellStyle name="Обычный 2 2" xfId="52"/>
    <cellStyle name="Обычный 2 2 2" xfId="53"/>
    <cellStyle name="Обычный 2 2 3" xfId="54"/>
    <cellStyle name="Обычный 2 3" xfId="55"/>
    <cellStyle name="Обычный 3" xfId="2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5 2" xfId="61"/>
    <cellStyle name="Обычный_Выездка 1" xfId="71"/>
    <cellStyle name="Обычный_Выездка 1 (version 2)" xfId="72"/>
    <cellStyle name="Обычный_конкур f 2" xfId="4"/>
    <cellStyle name="Обычный_конкур1" xfId="76"/>
    <cellStyle name="Обычный_Лист Microsoft Excel" xfId="1"/>
    <cellStyle name="Обычный_Лист1" xfId="75"/>
    <cellStyle name="Обычный_Орел" xfId="77"/>
    <cellStyle name="Обычный_Россия (В) юниоры" xfId="70"/>
    <cellStyle name="Обычный_Стартовый по выездке" xfId="78"/>
    <cellStyle name="Обычный_Технические 1" xfId="73"/>
    <cellStyle name="Обычный_Технические 1 2" xfId="74"/>
    <cellStyle name="Плохой 2" xfId="62"/>
    <cellStyle name="Пояснение 2" xfId="63"/>
    <cellStyle name="Примечание 2" xfId="64"/>
    <cellStyle name="Связанная ячейка 2" xfId="65"/>
    <cellStyle name="Текст предупреждения 2" xfId="66"/>
    <cellStyle name="Финансовый 2" xfId="67"/>
    <cellStyle name="Финансовый 3" xfId="68"/>
    <cellStyle name="Хороший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2</xdr:col>
      <xdr:colOff>704850</xdr:colOff>
      <xdr:row>5</xdr:row>
      <xdr:rowOff>48126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790575" cy="124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95249</xdr:colOff>
      <xdr:row>0</xdr:row>
      <xdr:rowOff>161925</xdr:rowOff>
    </xdr:from>
    <xdr:to>
      <xdr:col>12</xdr:col>
      <xdr:colOff>95249</xdr:colOff>
      <xdr:row>5</xdr:row>
      <xdr:rowOff>65782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4" y="161925"/>
          <a:ext cx="752475" cy="1199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2</xdr:col>
      <xdr:colOff>704850</xdr:colOff>
      <xdr:row>5</xdr:row>
      <xdr:rowOff>48126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790575" cy="124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104774</xdr:colOff>
      <xdr:row>0</xdr:row>
      <xdr:rowOff>323850</xdr:rowOff>
    </xdr:from>
    <xdr:to>
      <xdr:col>12</xdr:col>
      <xdr:colOff>104774</xdr:colOff>
      <xdr:row>5</xdr:row>
      <xdr:rowOff>227707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4" y="323850"/>
          <a:ext cx="752475" cy="1199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104775</xdr:rowOff>
    </xdr:from>
    <xdr:to>
      <xdr:col>2</xdr:col>
      <xdr:colOff>723900</xdr:colOff>
      <xdr:row>3</xdr:row>
      <xdr:rowOff>27070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704850" cy="111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175932</xdr:colOff>
      <xdr:row>0</xdr:row>
      <xdr:rowOff>76200</xdr:rowOff>
    </xdr:from>
    <xdr:to>
      <xdr:col>16</xdr:col>
      <xdr:colOff>200025</xdr:colOff>
      <xdr:row>2</xdr:row>
      <xdr:rowOff>247650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807" y="76200"/>
          <a:ext cx="681318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439420</xdr:colOff>
      <xdr:row>2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63944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1104900</xdr:colOff>
      <xdr:row>0</xdr:row>
      <xdr:rowOff>38100</xdr:rowOff>
    </xdr:from>
    <xdr:to>
      <xdr:col>8</xdr:col>
      <xdr:colOff>508560</xdr:colOff>
      <xdr:row>2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38100"/>
          <a:ext cx="65143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85725</xdr:rowOff>
    </xdr:from>
    <xdr:ext cx="657543" cy="1038225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65754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1257300</xdr:colOff>
      <xdr:row>0</xdr:row>
      <xdr:rowOff>104776</xdr:rowOff>
    </xdr:from>
    <xdr:ext cx="621553" cy="990600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04776"/>
          <a:ext cx="621553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N40"/>
  <sheetViews>
    <sheetView view="pageBreakPreview" zoomScaleSheetLayoutView="100" workbookViewId="0">
      <selection activeCell="F15" sqref="F15"/>
    </sheetView>
  </sheetViews>
  <sheetFormatPr baseColWidth="10" defaultColWidth="8.83203125" defaultRowHeight="14" x14ac:dyDescent="0"/>
  <cols>
    <col min="1" max="1" width="3.5" style="16" customWidth="1"/>
    <col min="2" max="2" width="4.6640625" style="16" hidden="1" customWidth="1"/>
    <col min="3" max="3" width="16" style="16" customWidth="1"/>
    <col min="4" max="4" width="7" style="16" hidden="1" customWidth="1"/>
    <col min="5" max="5" width="7.5" style="16" customWidth="1"/>
    <col min="6" max="6" width="28.5" style="16" customWidth="1"/>
    <col min="7" max="7" width="6.5" style="16" customWidth="1"/>
    <col min="8" max="8" width="10.83203125" style="16" customWidth="1"/>
    <col min="9" max="9" width="28.6640625" style="16" customWidth="1"/>
    <col min="10" max="10" width="5.1640625" style="16" customWidth="1"/>
    <col min="11" max="11" width="6.1640625" style="16" customWidth="1"/>
    <col min="12" max="12" width="5.1640625" style="16" customWidth="1"/>
    <col min="13" max="13" width="6.1640625" style="16" customWidth="1"/>
  </cols>
  <sheetData>
    <row r="1" spans="1:14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 ht="22.5" customHeight="1">
      <c r="A2" s="155" t="s">
        <v>132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4" ht="27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4" ht="3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4" s="1" customFormat="1" ht="18">
      <c r="A5" s="156" t="s">
        <v>256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8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4" s="2" customFormat="1" ht="11.2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4" s="9" customFormat="1">
      <c r="A8" s="3" t="s">
        <v>2</v>
      </c>
      <c r="B8" s="3"/>
      <c r="C8" s="4"/>
      <c r="D8" s="5"/>
      <c r="E8" s="6"/>
      <c r="F8" s="7"/>
      <c r="G8" s="6"/>
      <c r="H8" s="6"/>
      <c r="I8" s="8"/>
      <c r="J8" s="159" t="s">
        <v>3</v>
      </c>
      <c r="K8" s="159"/>
      <c r="L8" s="159"/>
      <c r="M8" s="159"/>
    </row>
    <row r="9" spans="1:14" s="10" customFormat="1" ht="20.25" customHeight="1">
      <c r="A9" s="145" t="s">
        <v>257</v>
      </c>
      <c r="B9" s="146" t="s">
        <v>4</v>
      </c>
      <c r="C9" s="149" t="s">
        <v>5</v>
      </c>
      <c r="D9" s="160" t="s">
        <v>6</v>
      </c>
      <c r="E9" s="145" t="s">
        <v>7</v>
      </c>
      <c r="F9" s="149" t="s">
        <v>8</v>
      </c>
      <c r="G9" s="145" t="s">
        <v>9</v>
      </c>
      <c r="H9" s="146"/>
      <c r="I9" s="149" t="s">
        <v>10</v>
      </c>
      <c r="J9" s="150" t="s">
        <v>11</v>
      </c>
      <c r="K9" s="151"/>
      <c r="L9" s="151"/>
      <c r="M9" s="151"/>
    </row>
    <row r="10" spans="1:14" s="10" customFormat="1" ht="12.75" customHeight="1">
      <c r="A10" s="145"/>
      <c r="B10" s="147"/>
      <c r="C10" s="149"/>
      <c r="D10" s="161"/>
      <c r="E10" s="145"/>
      <c r="F10" s="149"/>
      <c r="G10" s="145"/>
      <c r="H10" s="147"/>
      <c r="I10" s="149"/>
      <c r="J10" s="152" t="s">
        <v>12</v>
      </c>
      <c r="K10" s="153"/>
      <c r="L10" s="152" t="s">
        <v>13</v>
      </c>
      <c r="M10" s="153"/>
    </row>
    <row r="11" spans="1:14" s="10" customFormat="1" ht="25.5" customHeight="1">
      <c r="A11" s="145"/>
      <c r="B11" s="148"/>
      <c r="C11" s="149"/>
      <c r="D11" s="162"/>
      <c r="E11" s="145"/>
      <c r="F11" s="149"/>
      <c r="G11" s="145"/>
      <c r="H11" s="148"/>
      <c r="I11" s="149"/>
      <c r="J11" s="73" t="s">
        <v>216</v>
      </c>
      <c r="K11" s="73" t="s">
        <v>14</v>
      </c>
      <c r="L11" s="73" t="s">
        <v>216</v>
      </c>
      <c r="M11" s="73" t="s">
        <v>14</v>
      </c>
    </row>
    <row r="12" spans="1:14" s="15" customFormat="1" ht="23.25" customHeight="1">
      <c r="A12" s="99" t="s">
        <v>258</v>
      </c>
      <c r="B12" s="89"/>
      <c r="C12" s="90"/>
      <c r="D12" s="91"/>
      <c r="E12" s="92"/>
      <c r="F12" s="93"/>
      <c r="G12" s="94"/>
      <c r="H12" s="94"/>
      <c r="I12" s="95"/>
      <c r="J12" s="96"/>
      <c r="K12" s="96"/>
      <c r="L12" s="96"/>
      <c r="M12" s="96"/>
      <c r="N12" s="14">
        <v>1</v>
      </c>
    </row>
    <row r="13" spans="1:14" s="15" customFormat="1" ht="45.75" customHeight="1">
      <c r="A13" s="11">
        <v>1</v>
      </c>
      <c r="B13" s="12">
        <v>43</v>
      </c>
      <c r="C13" s="51" t="s">
        <v>134</v>
      </c>
      <c r="D13" s="52"/>
      <c r="E13" s="55">
        <v>3</v>
      </c>
      <c r="F13" s="56" t="s">
        <v>135</v>
      </c>
      <c r="G13" s="72" t="s">
        <v>17</v>
      </c>
      <c r="H13" s="72" t="s">
        <v>217</v>
      </c>
      <c r="I13" s="55" t="s">
        <v>262</v>
      </c>
      <c r="J13" s="97">
        <v>0</v>
      </c>
      <c r="K13" s="97"/>
      <c r="L13" s="97">
        <v>0</v>
      </c>
      <c r="M13" s="98">
        <v>35.049999999999997</v>
      </c>
      <c r="N13" s="14"/>
    </row>
    <row r="14" spans="1:14" s="15" customFormat="1" ht="45.75" customHeight="1">
      <c r="A14" s="11">
        <v>2</v>
      </c>
      <c r="B14" s="12">
        <v>77</v>
      </c>
      <c r="C14" s="51" t="s">
        <v>140</v>
      </c>
      <c r="D14" s="52" t="s">
        <v>32</v>
      </c>
      <c r="E14" s="55">
        <v>2</v>
      </c>
      <c r="F14" s="76" t="s">
        <v>223</v>
      </c>
      <c r="G14" s="102" t="s">
        <v>33</v>
      </c>
      <c r="H14" s="75" t="s">
        <v>224</v>
      </c>
      <c r="I14" s="55" t="s">
        <v>34</v>
      </c>
      <c r="J14" s="97">
        <v>0</v>
      </c>
      <c r="K14" s="97"/>
      <c r="L14" s="97">
        <v>0</v>
      </c>
      <c r="M14" s="98">
        <v>35.33</v>
      </c>
      <c r="N14" s="14"/>
    </row>
    <row r="15" spans="1:14" s="15" customFormat="1" ht="45.75" customHeight="1">
      <c r="A15" s="11">
        <v>3</v>
      </c>
      <c r="B15" s="12">
        <v>16</v>
      </c>
      <c r="C15" s="51" t="s">
        <v>139</v>
      </c>
      <c r="D15" s="52"/>
      <c r="E15" s="55">
        <v>2</v>
      </c>
      <c r="F15" s="101" t="s">
        <v>222</v>
      </c>
      <c r="G15" s="103" t="s">
        <v>30</v>
      </c>
      <c r="H15" s="74" t="s">
        <v>219</v>
      </c>
      <c r="I15" s="55" t="s">
        <v>263</v>
      </c>
      <c r="J15" s="97">
        <v>0</v>
      </c>
      <c r="K15" s="97"/>
      <c r="L15" s="97">
        <v>0</v>
      </c>
      <c r="M15" s="98">
        <v>37.17</v>
      </c>
      <c r="N15" s="14"/>
    </row>
    <row r="16" spans="1:14" s="15" customFormat="1" ht="45.75" customHeight="1">
      <c r="A16" s="11">
        <v>4</v>
      </c>
      <c r="B16" s="12">
        <v>62</v>
      </c>
      <c r="C16" s="51" t="s">
        <v>136</v>
      </c>
      <c r="D16" s="52"/>
      <c r="E16" s="55">
        <v>3</v>
      </c>
      <c r="F16" s="69" t="s">
        <v>288</v>
      </c>
      <c r="G16" s="72" t="s">
        <v>55</v>
      </c>
      <c r="H16" s="113" t="s">
        <v>289</v>
      </c>
      <c r="I16" s="55" t="s">
        <v>22</v>
      </c>
      <c r="J16" s="97">
        <v>0</v>
      </c>
      <c r="K16" s="97"/>
      <c r="L16" s="97">
        <v>0</v>
      </c>
      <c r="M16" s="98">
        <v>38</v>
      </c>
      <c r="N16" s="14"/>
    </row>
    <row r="17" spans="1:14" s="15" customFormat="1" ht="45.75" customHeight="1">
      <c r="A17" s="11">
        <v>5</v>
      </c>
      <c r="B17" s="12">
        <v>10</v>
      </c>
      <c r="C17" s="51" t="s">
        <v>212</v>
      </c>
      <c r="D17" s="52"/>
      <c r="E17" s="53" t="s">
        <v>23</v>
      </c>
      <c r="F17" s="69" t="s">
        <v>271</v>
      </c>
      <c r="G17" s="72" t="s">
        <v>272</v>
      </c>
      <c r="H17" s="75" t="s">
        <v>273</v>
      </c>
      <c r="I17" s="55" t="s">
        <v>267</v>
      </c>
      <c r="J17" s="97">
        <v>0</v>
      </c>
      <c r="K17" s="98"/>
      <c r="L17" s="97">
        <v>0</v>
      </c>
      <c r="M17" s="98">
        <v>39.92</v>
      </c>
      <c r="N17" s="14"/>
    </row>
    <row r="18" spans="1:14" s="15" customFormat="1" ht="45.75" customHeight="1">
      <c r="A18" s="11">
        <v>6</v>
      </c>
      <c r="B18" s="12">
        <v>15</v>
      </c>
      <c r="C18" s="51" t="s">
        <v>35</v>
      </c>
      <c r="D18" s="52"/>
      <c r="E18" s="55" t="s">
        <v>23</v>
      </c>
      <c r="F18" s="54" t="s">
        <v>225</v>
      </c>
      <c r="G18" s="72" t="s">
        <v>36</v>
      </c>
      <c r="H18" s="72" t="s">
        <v>220</v>
      </c>
      <c r="I18" s="55" t="s">
        <v>31</v>
      </c>
      <c r="J18" s="97">
        <v>0</v>
      </c>
      <c r="K18" s="97"/>
      <c r="L18" s="97">
        <v>0</v>
      </c>
      <c r="M18" s="98">
        <v>41.28</v>
      </c>
      <c r="N18" s="14" t="s">
        <v>37</v>
      </c>
    </row>
    <row r="19" spans="1:14" s="15" customFormat="1" ht="45.75" customHeight="1">
      <c r="A19" s="11">
        <v>7</v>
      </c>
      <c r="B19" s="12">
        <v>28</v>
      </c>
      <c r="C19" s="51" t="s">
        <v>214</v>
      </c>
      <c r="D19" s="52"/>
      <c r="E19" s="55" t="s">
        <v>23</v>
      </c>
      <c r="F19" s="108" t="s">
        <v>277</v>
      </c>
      <c r="G19" s="109" t="s">
        <v>278</v>
      </c>
      <c r="H19" s="110" t="s">
        <v>279</v>
      </c>
      <c r="I19" s="55" t="s">
        <v>48</v>
      </c>
      <c r="J19" s="97">
        <v>0</v>
      </c>
      <c r="K19" s="97"/>
      <c r="L19" s="97">
        <v>0</v>
      </c>
      <c r="M19" s="98">
        <v>41.98</v>
      </c>
      <c r="N19" s="14"/>
    </row>
    <row r="20" spans="1:14" s="15" customFormat="1" ht="45.75" customHeight="1">
      <c r="A20" s="11">
        <v>8</v>
      </c>
      <c r="B20" s="12">
        <v>65</v>
      </c>
      <c r="C20" s="51" t="s">
        <v>145</v>
      </c>
      <c r="D20" s="52"/>
      <c r="E20" s="53" t="s">
        <v>23</v>
      </c>
      <c r="F20" s="70" t="s">
        <v>229</v>
      </c>
      <c r="G20" s="78" t="s">
        <v>44</v>
      </c>
      <c r="H20" s="75" t="s">
        <v>230</v>
      </c>
      <c r="I20" s="55" t="s">
        <v>267</v>
      </c>
      <c r="J20" s="97">
        <v>0</v>
      </c>
      <c r="K20" s="97"/>
      <c r="L20" s="97">
        <v>0</v>
      </c>
      <c r="M20" s="98">
        <v>44.09</v>
      </c>
      <c r="N20" s="14"/>
    </row>
    <row r="21" spans="1:14" s="15" customFormat="1" ht="45.75" customHeight="1">
      <c r="A21" s="11">
        <v>9</v>
      </c>
      <c r="B21" s="12">
        <v>37</v>
      </c>
      <c r="C21" s="51" t="s">
        <v>206</v>
      </c>
      <c r="D21" s="52"/>
      <c r="E21" s="55" t="s">
        <v>45</v>
      </c>
      <c r="F21" s="79" t="s">
        <v>231</v>
      </c>
      <c r="G21" s="78" t="s">
        <v>232</v>
      </c>
      <c r="H21" s="80" t="s">
        <v>233</v>
      </c>
      <c r="I21" s="55" t="s">
        <v>266</v>
      </c>
      <c r="J21" s="97">
        <v>0</v>
      </c>
      <c r="K21" s="97"/>
      <c r="L21" s="97">
        <v>0</v>
      </c>
      <c r="M21" s="98">
        <v>44.78</v>
      </c>
      <c r="N21" s="14"/>
    </row>
    <row r="22" spans="1:14" s="15" customFormat="1" ht="45.75" customHeight="1">
      <c r="A22" s="11">
        <v>10</v>
      </c>
      <c r="B22" s="12">
        <v>66</v>
      </c>
      <c r="C22" s="51" t="s">
        <v>211</v>
      </c>
      <c r="D22" s="52"/>
      <c r="E22" s="55"/>
      <c r="F22" s="54" t="s">
        <v>49</v>
      </c>
      <c r="G22" s="72"/>
      <c r="H22" s="72"/>
      <c r="I22" s="55" t="s">
        <v>267</v>
      </c>
      <c r="J22" s="97">
        <v>0</v>
      </c>
      <c r="K22" s="97"/>
      <c r="L22" s="97">
        <v>0</v>
      </c>
      <c r="M22" s="98">
        <v>45.48</v>
      </c>
      <c r="N22" s="14"/>
    </row>
    <row r="23" spans="1:14" s="15" customFormat="1" ht="45.75" customHeight="1">
      <c r="A23" s="11">
        <v>11</v>
      </c>
      <c r="B23" s="12">
        <v>68</v>
      </c>
      <c r="C23" s="51" t="s">
        <v>215</v>
      </c>
      <c r="D23" s="52"/>
      <c r="E23" s="53" t="s">
        <v>23</v>
      </c>
      <c r="F23" s="54" t="s">
        <v>253</v>
      </c>
      <c r="G23" s="88" t="s">
        <v>254</v>
      </c>
      <c r="H23" s="86" t="s">
        <v>255</v>
      </c>
      <c r="I23" s="55" t="s">
        <v>306</v>
      </c>
      <c r="J23" s="97">
        <v>0</v>
      </c>
      <c r="K23" s="97"/>
      <c r="L23" s="97">
        <v>4</v>
      </c>
      <c r="M23" s="98">
        <v>43.12</v>
      </c>
    </row>
    <row r="24" spans="1:14" s="15" customFormat="1" ht="45.75" customHeight="1">
      <c r="A24" s="11">
        <v>12</v>
      </c>
      <c r="B24" s="12">
        <v>60</v>
      </c>
      <c r="C24" s="51" t="s">
        <v>136</v>
      </c>
      <c r="D24" s="52"/>
      <c r="E24" s="55">
        <v>3</v>
      </c>
      <c r="F24" s="54" t="s">
        <v>143</v>
      </c>
      <c r="G24" s="72" t="s">
        <v>38</v>
      </c>
      <c r="H24" s="72" t="s">
        <v>39</v>
      </c>
      <c r="I24" s="55" t="s">
        <v>22</v>
      </c>
      <c r="J24" s="97">
        <v>0</v>
      </c>
      <c r="K24" s="97"/>
      <c r="L24" s="97">
        <v>5</v>
      </c>
      <c r="M24" s="98">
        <v>48.12</v>
      </c>
      <c r="N24" s="14">
        <v>2</v>
      </c>
    </row>
    <row r="25" spans="1:14" s="15" customFormat="1" ht="45.75" customHeight="1">
      <c r="A25" s="11">
        <v>13</v>
      </c>
      <c r="B25" s="12">
        <v>52</v>
      </c>
      <c r="C25" s="51" t="s">
        <v>148</v>
      </c>
      <c r="D25" s="52"/>
      <c r="E25" s="55">
        <v>3</v>
      </c>
      <c r="F25" s="56" t="s">
        <v>246</v>
      </c>
      <c r="G25" s="72" t="s">
        <v>46</v>
      </c>
      <c r="H25" s="72" t="s">
        <v>287</v>
      </c>
      <c r="I25" s="55" t="s">
        <v>252</v>
      </c>
      <c r="J25" s="97">
        <v>0</v>
      </c>
      <c r="K25" s="97"/>
      <c r="L25" s="100" t="s">
        <v>268</v>
      </c>
      <c r="M25" s="104"/>
      <c r="N25" s="14">
        <v>2</v>
      </c>
    </row>
    <row r="26" spans="1:14" s="15" customFormat="1" ht="45.75" customHeight="1">
      <c r="A26" s="11">
        <v>13</v>
      </c>
      <c r="B26" s="12">
        <v>29</v>
      </c>
      <c r="C26" s="51" t="s">
        <v>209</v>
      </c>
      <c r="D26" s="52"/>
      <c r="E26" s="55" t="s">
        <v>23</v>
      </c>
      <c r="F26" s="79" t="s">
        <v>247</v>
      </c>
      <c r="G26" s="78" t="s">
        <v>47</v>
      </c>
      <c r="H26" s="80" t="s">
        <v>248</v>
      </c>
      <c r="I26" s="55" t="s">
        <v>48</v>
      </c>
      <c r="J26" s="97">
        <v>0</v>
      </c>
      <c r="K26" s="97"/>
      <c r="L26" s="100" t="s">
        <v>268</v>
      </c>
      <c r="M26" s="96"/>
      <c r="N26" s="14"/>
    </row>
    <row r="27" spans="1:14" s="15" customFormat="1" ht="45.75" customHeight="1">
      <c r="A27" s="11">
        <v>15</v>
      </c>
      <c r="B27" s="12">
        <v>45</v>
      </c>
      <c r="C27" s="51" t="s">
        <v>144</v>
      </c>
      <c r="D27" s="52"/>
      <c r="E27" s="55" t="s">
        <v>40</v>
      </c>
      <c r="F27" s="54" t="s">
        <v>228</v>
      </c>
      <c r="G27" s="72" t="s">
        <v>41</v>
      </c>
      <c r="H27" s="72" t="s">
        <v>42</v>
      </c>
      <c r="I27" s="55" t="s">
        <v>43</v>
      </c>
      <c r="J27" s="97">
        <v>0.5</v>
      </c>
      <c r="K27" s="98">
        <v>67.47</v>
      </c>
      <c r="L27" s="97"/>
      <c r="M27" s="98"/>
      <c r="N27" s="14"/>
    </row>
    <row r="28" spans="1:14" s="15" customFormat="1" ht="45.75" customHeight="1">
      <c r="A28" s="11">
        <v>16</v>
      </c>
      <c r="B28" s="12">
        <v>76</v>
      </c>
      <c r="C28" s="51" t="s">
        <v>213</v>
      </c>
      <c r="D28" s="52"/>
      <c r="E28" s="55"/>
      <c r="F28" s="69" t="s">
        <v>280</v>
      </c>
      <c r="G28" s="111" t="s">
        <v>281</v>
      </c>
      <c r="H28" s="112" t="s">
        <v>282</v>
      </c>
      <c r="I28" s="55" t="s">
        <v>274</v>
      </c>
      <c r="J28" s="97">
        <v>4</v>
      </c>
      <c r="K28" s="98">
        <v>60.05</v>
      </c>
      <c r="L28" s="97"/>
      <c r="M28" s="98"/>
      <c r="N28" s="14"/>
    </row>
    <row r="29" spans="1:14" s="15" customFormat="1" ht="45.75" customHeight="1">
      <c r="A29" s="11"/>
      <c r="B29" s="12">
        <v>25</v>
      </c>
      <c r="C29" s="51" t="s">
        <v>150</v>
      </c>
      <c r="D29" s="58"/>
      <c r="E29" s="55">
        <v>2</v>
      </c>
      <c r="F29" s="106" t="s">
        <v>275</v>
      </c>
      <c r="G29" s="72" t="s">
        <v>51</v>
      </c>
      <c r="H29" s="107" t="s">
        <v>276</v>
      </c>
      <c r="I29" s="55" t="s">
        <v>283</v>
      </c>
      <c r="J29" s="100" t="s">
        <v>268</v>
      </c>
      <c r="K29" s="100"/>
      <c r="L29" s="100"/>
      <c r="M29" s="104"/>
      <c r="N29" s="14"/>
    </row>
    <row r="31" spans="1:14">
      <c r="A31" s="16" t="s">
        <v>292</v>
      </c>
      <c r="G31" s="16" t="s">
        <v>293</v>
      </c>
    </row>
    <row r="33" spans="1:14">
      <c r="A33" s="16" t="s">
        <v>294</v>
      </c>
      <c r="G33" s="16" t="s">
        <v>295</v>
      </c>
    </row>
    <row r="37" spans="1:14" s="15" customFormat="1" ht="37.5" customHeight="1">
      <c r="A37" s="11">
        <v>3</v>
      </c>
      <c r="B37" s="12">
        <v>61</v>
      </c>
      <c r="C37" s="51" t="s">
        <v>136</v>
      </c>
      <c r="D37" s="52"/>
      <c r="E37" s="55">
        <v>3</v>
      </c>
      <c r="F37" s="54" t="s">
        <v>137</v>
      </c>
      <c r="G37" s="72" t="s">
        <v>20</v>
      </c>
      <c r="H37" s="72" t="s">
        <v>21</v>
      </c>
      <c r="I37" s="55" t="s">
        <v>22</v>
      </c>
      <c r="J37" s="13"/>
      <c r="K37" s="13"/>
      <c r="L37" s="13"/>
      <c r="M37" s="13"/>
      <c r="N37" s="14"/>
    </row>
    <row r="39" spans="1:14" s="15" customFormat="1" ht="37.5" customHeight="1">
      <c r="A39" s="11">
        <v>5</v>
      </c>
      <c r="B39" s="12">
        <v>51</v>
      </c>
      <c r="C39" s="51" t="s">
        <v>138</v>
      </c>
      <c r="D39" s="52"/>
      <c r="E39" s="55">
        <v>2</v>
      </c>
      <c r="F39" s="57" t="s">
        <v>202</v>
      </c>
      <c r="G39" s="72" t="s">
        <v>24</v>
      </c>
      <c r="H39" s="72" t="s">
        <v>25</v>
      </c>
      <c r="I39" s="55" t="s">
        <v>26</v>
      </c>
      <c r="J39" s="13"/>
      <c r="K39" s="13"/>
      <c r="L39" s="13"/>
      <c r="M39" s="13"/>
      <c r="N39" s="14">
        <v>1</v>
      </c>
    </row>
    <row r="40" spans="1:14" s="15" customFormat="1" ht="37.5" customHeight="1">
      <c r="A40" s="11">
        <v>11</v>
      </c>
      <c r="B40" s="12">
        <v>1</v>
      </c>
      <c r="C40" s="51" t="s">
        <v>205</v>
      </c>
      <c r="D40" s="52"/>
      <c r="E40" s="55" t="s">
        <v>23</v>
      </c>
      <c r="F40" s="76" t="s">
        <v>226</v>
      </c>
      <c r="G40" s="77" t="s">
        <v>227</v>
      </c>
      <c r="H40" s="72"/>
      <c r="I40" s="55" t="s">
        <v>16</v>
      </c>
      <c r="J40" s="97"/>
      <c r="K40" s="97"/>
      <c r="L40" s="97"/>
      <c r="M40" s="98"/>
      <c r="N40" s="14"/>
    </row>
  </sheetData>
  <sortState ref="A13:O29">
    <sortCondition ref="L13:L29"/>
    <sortCondition ref="M13:M29"/>
    <sortCondition ref="J13:J29"/>
    <sortCondition ref="K13:K29"/>
  </sortState>
  <mergeCells count="18">
    <mergeCell ref="E9:E11"/>
    <mergeCell ref="A1:M1"/>
    <mergeCell ref="A2:M4"/>
    <mergeCell ref="A5:M5"/>
    <mergeCell ref="A6:M6"/>
    <mergeCell ref="A7:M7"/>
    <mergeCell ref="J8:M8"/>
    <mergeCell ref="A9:A11"/>
    <mergeCell ref="B9:B11"/>
    <mergeCell ref="C9:C11"/>
    <mergeCell ref="D9:D11"/>
    <mergeCell ref="F9:F11"/>
    <mergeCell ref="G9:G11"/>
    <mergeCell ref="H9:H11"/>
    <mergeCell ref="I9:I11"/>
    <mergeCell ref="J9:M9"/>
    <mergeCell ref="J10:K10"/>
    <mergeCell ref="L10:M10"/>
  </mergeCells>
  <pageMargins left="0" right="0" top="0" bottom="0" header="0.31496062992125984" footer="0.31496062992125984"/>
  <pageSetup paperSize="9" scale="77" fitToHeight="2" orientation="portrait"/>
  <customProperties>
    <customPr name="LastActive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N36"/>
  <sheetViews>
    <sheetView view="pageBreakPreview" topLeftCell="A13" zoomScaleSheetLayoutView="100" workbookViewId="0">
      <selection activeCell="F15" sqref="F15"/>
    </sheetView>
  </sheetViews>
  <sheetFormatPr baseColWidth="10" defaultColWidth="8.83203125" defaultRowHeight="14" x14ac:dyDescent="0"/>
  <cols>
    <col min="1" max="1" width="3.5" style="16" customWidth="1"/>
    <col min="2" max="2" width="4.6640625" style="16" hidden="1" customWidth="1"/>
    <col min="3" max="3" width="16" style="16" customWidth="1"/>
    <col min="4" max="4" width="7" style="16" hidden="1" customWidth="1"/>
    <col min="5" max="5" width="7.5" style="16" customWidth="1"/>
    <col min="6" max="6" width="28.5" style="16" customWidth="1"/>
    <col min="7" max="7" width="6.5" style="16" customWidth="1"/>
    <col min="8" max="8" width="10.83203125" style="16" customWidth="1"/>
    <col min="9" max="9" width="28.6640625" style="16" customWidth="1"/>
    <col min="10" max="10" width="5.1640625" style="16" customWidth="1"/>
    <col min="11" max="11" width="6.1640625" style="16" customWidth="1"/>
    <col min="12" max="12" width="5.1640625" style="16" customWidth="1"/>
    <col min="13" max="13" width="6.1640625" style="16" customWidth="1"/>
  </cols>
  <sheetData>
    <row r="1" spans="1:14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 ht="22.5" customHeight="1">
      <c r="A2" s="155" t="s">
        <v>132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4" ht="27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4" ht="3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4" s="1" customFormat="1" ht="18">
      <c r="A5" s="156" t="s">
        <v>256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8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4" s="2" customFormat="1" ht="11.2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4" s="9" customFormat="1">
      <c r="A8" s="3" t="s">
        <v>2</v>
      </c>
      <c r="B8" s="3"/>
      <c r="C8" s="4"/>
      <c r="D8" s="5"/>
      <c r="E8" s="6"/>
      <c r="F8" s="7"/>
      <c r="G8" s="6"/>
      <c r="H8" s="6"/>
      <c r="I8" s="8"/>
      <c r="J8" s="159" t="s">
        <v>3</v>
      </c>
      <c r="K8" s="159"/>
      <c r="L8" s="159"/>
      <c r="M8" s="159"/>
    </row>
    <row r="9" spans="1:14" s="10" customFormat="1" ht="20.25" customHeight="1">
      <c r="A9" s="145" t="s">
        <v>257</v>
      </c>
      <c r="B9" s="146" t="s">
        <v>4</v>
      </c>
      <c r="C9" s="149" t="s">
        <v>5</v>
      </c>
      <c r="D9" s="160" t="s">
        <v>6</v>
      </c>
      <c r="E9" s="145" t="s">
        <v>7</v>
      </c>
      <c r="F9" s="149" t="s">
        <v>8</v>
      </c>
      <c r="G9" s="145" t="s">
        <v>9</v>
      </c>
      <c r="H9" s="146"/>
      <c r="I9" s="149" t="s">
        <v>10</v>
      </c>
      <c r="J9" s="150" t="s">
        <v>11</v>
      </c>
      <c r="K9" s="151"/>
      <c r="L9" s="151"/>
      <c r="M9" s="151"/>
    </row>
    <row r="10" spans="1:14" s="10" customFormat="1" ht="12.75" customHeight="1">
      <c r="A10" s="145"/>
      <c r="B10" s="147"/>
      <c r="C10" s="149"/>
      <c r="D10" s="161"/>
      <c r="E10" s="145"/>
      <c r="F10" s="149"/>
      <c r="G10" s="145"/>
      <c r="H10" s="147"/>
      <c r="I10" s="149"/>
      <c r="J10" s="152" t="s">
        <v>12</v>
      </c>
      <c r="K10" s="153"/>
      <c r="L10" s="152" t="s">
        <v>13</v>
      </c>
      <c r="M10" s="153"/>
    </row>
    <row r="11" spans="1:14" s="10" customFormat="1" ht="25.5" customHeight="1">
      <c r="A11" s="145"/>
      <c r="B11" s="148"/>
      <c r="C11" s="149"/>
      <c r="D11" s="162"/>
      <c r="E11" s="145"/>
      <c r="F11" s="149"/>
      <c r="G11" s="145"/>
      <c r="H11" s="148"/>
      <c r="I11" s="149"/>
      <c r="J11" s="73" t="s">
        <v>216</v>
      </c>
      <c r="K11" s="73" t="s">
        <v>14</v>
      </c>
      <c r="L11" s="73" t="s">
        <v>216</v>
      </c>
      <c r="M11" s="73" t="s">
        <v>14</v>
      </c>
    </row>
    <row r="12" spans="1:14" s="15" customFormat="1" ht="23.25" customHeight="1">
      <c r="A12" s="99" t="s">
        <v>261</v>
      </c>
      <c r="B12" s="89"/>
      <c r="C12" s="90"/>
      <c r="D12" s="91"/>
      <c r="E12" s="92"/>
      <c r="F12" s="93"/>
      <c r="G12" s="94"/>
      <c r="H12" s="94"/>
      <c r="I12" s="95"/>
      <c r="J12" s="96"/>
      <c r="K12" s="96"/>
      <c r="L12" s="96"/>
      <c r="M12" s="96"/>
      <c r="N12" s="14">
        <v>1</v>
      </c>
    </row>
    <row r="13" spans="1:14" s="15" customFormat="1" ht="68.25" customHeight="1">
      <c r="A13" s="11">
        <v>1</v>
      </c>
      <c r="B13" s="12">
        <v>79</v>
      </c>
      <c r="C13" s="51" t="s">
        <v>146</v>
      </c>
      <c r="D13" s="52"/>
      <c r="E13" s="53">
        <v>2</v>
      </c>
      <c r="F13" s="70" t="s">
        <v>238</v>
      </c>
      <c r="G13" s="72" t="s">
        <v>239</v>
      </c>
      <c r="H13" s="75" t="s">
        <v>240</v>
      </c>
      <c r="I13" s="55" t="s">
        <v>34</v>
      </c>
      <c r="J13" s="97">
        <v>0</v>
      </c>
      <c r="K13" s="97"/>
      <c r="L13" s="97">
        <v>0</v>
      </c>
      <c r="M13" s="98">
        <v>33.74</v>
      </c>
      <c r="N13" s="14"/>
    </row>
    <row r="14" spans="1:14" s="15" customFormat="1" ht="68.25" customHeight="1">
      <c r="A14" s="11">
        <v>2</v>
      </c>
      <c r="B14" s="12">
        <v>32</v>
      </c>
      <c r="C14" s="51" t="s">
        <v>149</v>
      </c>
      <c r="D14" s="52"/>
      <c r="E14" s="55">
        <v>2</v>
      </c>
      <c r="F14" s="54" t="s">
        <v>249</v>
      </c>
      <c r="G14" s="85" t="s">
        <v>250</v>
      </c>
      <c r="H14" s="87" t="s">
        <v>251</v>
      </c>
      <c r="I14" s="55" t="s">
        <v>267</v>
      </c>
      <c r="J14" s="97">
        <v>4</v>
      </c>
      <c r="K14" s="97">
        <v>56.81</v>
      </c>
      <c r="L14" s="97"/>
      <c r="M14" s="98"/>
      <c r="N14" s="14"/>
    </row>
    <row r="15" spans="1:14" s="15" customFormat="1" ht="68.25" customHeight="1">
      <c r="A15" s="11">
        <v>3</v>
      </c>
      <c r="B15" s="12">
        <v>71</v>
      </c>
      <c r="C15" s="51" t="s">
        <v>207</v>
      </c>
      <c r="D15" s="52"/>
      <c r="E15" s="55">
        <v>3</v>
      </c>
      <c r="F15" s="69" t="s">
        <v>265</v>
      </c>
      <c r="G15" s="84" t="s">
        <v>244</v>
      </c>
      <c r="H15" s="75" t="s">
        <v>245</v>
      </c>
      <c r="I15" s="55" t="s">
        <v>306</v>
      </c>
      <c r="J15" s="97">
        <v>4</v>
      </c>
      <c r="K15" s="98">
        <v>62.57</v>
      </c>
      <c r="L15" s="97"/>
      <c r="M15" s="98"/>
      <c r="N15" s="14"/>
    </row>
    <row r="16" spans="1:14" s="15" customFormat="1" ht="68.25" customHeight="1">
      <c r="A16" s="11">
        <v>4</v>
      </c>
      <c r="B16" s="12">
        <v>70</v>
      </c>
      <c r="C16" s="51" t="s">
        <v>210</v>
      </c>
      <c r="D16" s="52"/>
      <c r="E16" s="55">
        <v>2</v>
      </c>
      <c r="F16" s="54" t="s">
        <v>253</v>
      </c>
      <c r="G16" s="88" t="s">
        <v>254</v>
      </c>
      <c r="H16" s="86" t="s">
        <v>255</v>
      </c>
      <c r="I16" s="55" t="s">
        <v>306</v>
      </c>
      <c r="J16" s="105">
        <v>12.5</v>
      </c>
      <c r="K16" s="98">
        <v>71.680000000000007</v>
      </c>
      <c r="L16" s="97"/>
      <c r="M16" s="98"/>
      <c r="N16" s="14"/>
    </row>
    <row r="17" spans="1:14" s="15" customFormat="1" ht="68.25" customHeight="1">
      <c r="A17" s="11"/>
      <c r="B17" s="12">
        <v>49</v>
      </c>
      <c r="C17" s="51" t="s">
        <v>208</v>
      </c>
      <c r="D17" s="52"/>
      <c r="E17" s="53" t="s">
        <v>23</v>
      </c>
      <c r="F17" s="54" t="s">
        <v>221</v>
      </c>
      <c r="G17" s="72" t="s">
        <v>28</v>
      </c>
      <c r="H17" s="72" t="s">
        <v>218</v>
      </c>
      <c r="I17" s="55" t="s">
        <v>29</v>
      </c>
      <c r="J17" s="100" t="s">
        <v>268</v>
      </c>
      <c r="K17" s="100"/>
      <c r="L17" s="100"/>
      <c r="M17" s="104"/>
      <c r="N17" s="14"/>
    </row>
    <row r="18" spans="1:14" s="15" customFormat="1" ht="23.25" customHeight="1">
      <c r="A18" s="99" t="s">
        <v>260</v>
      </c>
      <c r="B18" s="89"/>
      <c r="C18" s="90"/>
      <c r="D18" s="91"/>
      <c r="E18" s="92"/>
      <c r="F18" s="93"/>
      <c r="G18" s="94"/>
      <c r="H18" s="94"/>
      <c r="I18" s="95"/>
      <c r="J18" s="96"/>
      <c r="K18" s="96"/>
      <c r="L18" s="96"/>
      <c r="M18" s="96"/>
      <c r="N18" s="14">
        <v>1</v>
      </c>
    </row>
    <row r="19" spans="1:14" s="15" customFormat="1" ht="68.25" customHeight="1">
      <c r="A19" s="11">
        <v>1</v>
      </c>
      <c r="B19" s="12">
        <v>59</v>
      </c>
      <c r="C19" s="51" t="s">
        <v>204</v>
      </c>
      <c r="D19" s="52"/>
      <c r="E19" s="55">
        <v>2</v>
      </c>
      <c r="F19" s="54" t="s">
        <v>143</v>
      </c>
      <c r="G19" s="72" t="s">
        <v>38</v>
      </c>
      <c r="H19" s="72" t="s">
        <v>39</v>
      </c>
      <c r="I19" s="55" t="s">
        <v>22</v>
      </c>
      <c r="J19" s="97">
        <v>0</v>
      </c>
      <c r="K19" s="97"/>
      <c r="L19" s="97">
        <v>0</v>
      </c>
      <c r="M19" s="98">
        <v>36.25</v>
      </c>
      <c r="N19" s="14">
        <v>1</v>
      </c>
    </row>
    <row r="20" spans="1:14" s="15" customFormat="1" ht="68.25" customHeight="1">
      <c r="A20" s="11">
        <v>2</v>
      </c>
      <c r="B20" s="12">
        <v>8</v>
      </c>
      <c r="C20" s="51" t="s">
        <v>133</v>
      </c>
      <c r="D20" s="52"/>
      <c r="E20" s="53" t="s">
        <v>15</v>
      </c>
      <c r="F20" s="54" t="s">
        <v>259</v>
      </c>
      <c r="G20" s="72"/>
      <c r="H20" s="72"/>
      <c r="I20" s="55" t="s">
        <v>267</v>
      </c>
      <c r="J20" s="97">
        <v>0</v>
      </c>
      <c r="K20" s="97"/>
      <c r="L20" s="97">
        <v>0</v>
      </c>
      <c r="M20" s="98">
        <v>45.51</v>
      </c>
      <c r="N20" s="14">
        <v>1</v>
      </c>
    </row>
    <row r="21" spans="1:14" s="15" customFormat="1" ht="68.25" customHeight="1">
      <c r="A21" s="11">
        <v>3</v>
      </c>
      <c r="B21" s="12">
        <v>9</v>
      </c>
      <c r="C21" s="51" t="s">
        <v>133</v>
      </c>
      <c r="D21" s="52"/>
      <c r="E21" s="53" t="s">
        <v>15</v>
      </c>
      <c r="F21" s="54" t="s">
        <v>269</v>
      </c>
      <c r="G21" s="72" t="s">
        <v>50</v>
      </c>
      <c r="H21" s="72" t="s">
        <v>270</v>
      </c>
      <c r="I21" s="55" t="s">
        <v>291</v>
      </c>
      <c r="J21" s="97">
        <v>4</v>
      </c>
      <c r="K21" s="98">
        <v>61.95</v>
      </c>
      <c r="L21" s="97"/>
      <c r="M21" s="98"/>
      <c r="N21" s="14">
        <v>2</v>
      </c>
    </row>
    <row r="22" spans="1:14" s="15" customFormat="1" ht="68.25" customHeight="1">
      <c r="A22" s="11">
        <v>4</v>
      </c>
      <c r="B22" s="12">
        <v>31</v>
      </c>
      <c r="C22" s="51" t="s">
        <v>234</v>
      </c>
      <c r="D22" s="52"/>
      <c r="E22" s="55">
        <v>1</v>
      </c>
      <c r="F22" s="70" t="s">
        <v>235</v>
      </c>
      <c r="G22" s="72" t="s">
        <v>236</v>
      </c>
      <c r="H22" s="75" t="s">
        <v>237</v>
      </c>
      <c r="I22" s="55" t="s">
        <v>290</v>
      </c>
      <c r="J22" s="97">
        <v>7.5</v>
      </c>
      <c r="K22" s="97">
        <v>79.83</v>
      </c>
      <c r="L22" s="97"/>
      <c r="M22" s="98"/>
      <c r="N22" s="14" t="s">
        <v>52</v>
      </c>
    </row>
    <row r="23" spans="1:14" s="15" customFormat="1" ht="68.25" customHeight="1">
      <c r="A23" s="11"/>
      <c r="B23" s="12">
        <v>14</v>
      </c>
      <c r="C23" s="51" t="s">
        <v>203</v>
      </c>
      <c r="D23" s="52"/>
      <c r="E23" s="53" t="s">
        <v>27</v>
      </c>
      <c r="F23" s="54" t="s">
        <v>221</v>
      </c>
      <c r="G23" s="72" t="s">
        <v>28</v>
      </c>
      <c r="H23" s="72" t="s">
        <v>218</v>
      </c>
      <c r="I23" s="55" t="s">
        <v>29</v>
      </c>
      <c r="J23" s="100" t="s">
        <v>264</v>
      </c>
      <c r="K23" s="96"/>
      <c r="L23" s="96"/>
      <c r="M23" s="96"/>
      <c r="N23" s="14"/>
    </row>
    <row r="25" spans="1:14">
      <c r="A25" s="16" t="s">
        <v>292</v>
      </c>
      <c r="H25" s="16" t="s">
        <v>293</v>
      </c>
      <c r="N25" s="16"/>
    </row>
    <row r="26" spans="1:14">
      <c r="N26" s="16"/>
    </row>
    <row r="27" spans="1:14">
      <c r="A27" s="16" t="s">
        <v>294</v>
      </c>
      <c r="H27" s="16" t="s">
        <v>295</v>
      </c>
      <c r="N27" s="16"/>
    </row>
    <row r="33" spans="1:14" s="15" customFormat="1" ht="37.5" customHeight="1">
      <c r="A33" s="11">
        <v>3</v>
      </c>
      <c r="B33" s="12">
        <v>61</v>
      </c>
      <c r="C33" s="51" t="s">
        <v>136</v>
      </c>
      <c r="D33" s="52"/>
      <c r="E33" s="55">
        <v>3</v>
      </c>
      <c r="F33" s="54" t="s">
        <v>137</v>
      </c>
      <c r="G33" s="72" t="s">
        <v>20</v>
      </c>
      <c r="H33" s="72" t="s">
        <v>21</v>
      </c>
      <c r="I33" s="55" t="s">
        <v>22</v>
      </c>
      <c r="J33" s="13"/>
      <c r="K33" s="13"/>
      <c r="L33" s="13"/>
      <c r="M33" s="13"/>
      <c r="N33" s="14"/>
    </row>
    <row r="35" spans="1:14" s="15" customFormat="1" ht="37.5" customHeight="1">
      <c r="A35" s="11">
        <v>5</v>
      </c>
      <c r="B35" s="12">
        <v>51</v>
      </c>
      <c r="C35" s="51" t="s">
        <v>138</v>
      </c>
      <c r="D35" s="52"/>
      <c r="E35" s="55">
        <v>2</v>
      </c>
      <c r="F35" s="57" t="s">
        <v>202</v>
      </c>
      <c r="G35" s="72" t="s">
        <v>24</v>
      </c>
      <c r="H35" s="72" t="s">
        <v>25</v>
      </c>
      <c r="I35" s="55" t="s">
        <v>26</v>
      </c>
      <c r="J35" s="13"/>
      <c r="K35" s="13"/>
      <c r="L35" s="13"/>
      <c r="M35" s="13"/>
      <c r="N35" s="14">
        <v>1</v>
      </c>
    </row>
    <row r="36" spans="1:14" s="15" customFormat="1" ht="37.5" customHeight="1">
      <c r="A36" s="11">
        <v>11</v>
      </c>
      <c r="B36" s="12">
        <v>1</v>
      </c>
      <c r="C36" s="51" t="s">
        <v>205</v>
      </c>
      <c r="D36" s="52"/>
      <c r="E36" s="55" t="s">
        <v>23</v>
      </c>
      <c r="F36" s="76" t="s">
        <v>226</v>
      </c>
      <c r="G36" s="77" t="s">
        <v>227</v>
      </c>
      <c r="H36" s="72"/>
      <c r="I36" s="55" t="s">
        <v>16</v>
      </c>
      <c r="J36" s="97"/>
      <c r="K36" s="97"/>
      <c r="L36" s="97"/>
      <c r="M36" s="98"/>
      <c r="N36" s="14"/>
    </row>
  </sheetData>
  <sortState ref="A19:O23">
    <sortCondition ref="L19:L23"/>
    <sortCondition ref="M19:M23"/>
    <sortCondition ref="J19:J23"/>
    <sortCondition ref="K19:K23"/>
  </sortState>
  <mergeCells count="18">
    <mergeCell ref="J8:M8"/>
    <mergeCell ref="A1:M1"/>
    <mergeCell ref="A2:M4"/>
    <mergeCell ref="A5:M5"/>
    <mergeCell ref="A6:M6"/>
    <mergeCell ref="A7:M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J10:K10"/>
    <mergeCell ref="L10:M10"/>
  </mergeCells>
  <pageMargins left="0" right="0" top="0" bottom="0" header="0.31496062992125984" footer="0.31496062992125984"/>
  <pageSetup paperSize="9" scale="81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U51"/>
  <sheetViews>
    <sheetView view="pageBreakPreview" zoomScaleSheetLayoutView="100" workbookViewId="0">
      <selection activeCell="F15" sqref="F15"/>
    </sheetView>
  </sheetViews>
  <sheetFormatPr baseColWidth="10" defaultColWidth="8.83203125" defaultRowHeight="14" x14ac:dyDescent="0"/>
  <cols>
    <col min="1" max="1" width="3.5" style="20" customWidth="1"/>
    <col min="2" max="2" width="3.5" style="20" hidden="1" customWidth="1"/>
    <col min="3" max="3" width="16.1640625" style="20" customWidth="1"/>
    <col min="4" max="4" width="17.5" style="20" hidden="1" customWidth="1"/>
    <col min="5" max="5" width="5.5" style="20" customWidth="1"/>
    <col min="6" max="6" width="28.83203125" style="20" customWidth="1"/>
    <col min="7" max="7" width="6.83203125" style="20" customWidth="1"/>
    <col min="8" max="8" width="14.6640625" style="20" customWidth="1"/>
    <col min="9" max="9" width="23.6640625" style="20" customWidth="1"/>
    <col min="10" max="14" width="4.5" style="20" customWidth="1"/>
    <col min="15" max="15" width="6.6640625" style="20" customWidth="1"/>
    <col min="16" max="16" width="3.1640625" style="20" customWidth="1"/>
    <col min="17" max="17" width="6.6640625" style="20" customWidth="1"/>
    <col min="18" max="18" width="8.5" style="19" customWidth="1"/>
    <col min="19" max="16384" width="8.83203125" style="20"/>
  </cols>
  <sheetData>
    <row r="1" spans="1:21" s="18" customFormat="1" ht="36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"/>
    </row>
    <row r="2" spans="1:21" s="18" customFormat="1" ht="36" customHeight="1">
      <c r="A2" s="155" t="s">
        <v>132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7"/>
    </row>
    <row r="3" spans="1:21" ht="21.75" customHeight="1">
      <c r="A3" s="175" t="s">
        <v>256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21" ht="24" customHeight="1">
      <c r="A4" s="157" t="s">
        <v>131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21" s="22" customFormat="1" ht="12">
      <c r="A5" s="176" t="s">
        <v>305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21"/>
    </row>
    <row r="6" spans="1:21" s="25" customFormat="1" ht="23.25" customHeight="1">
      <c r="A6" s="5" t="s">
        <v>56</v>
      </c>
      <c r="B6" s="5"/>
      <c r="C6" s="114"/>
      <c r="D6" s="114"/>
      <c r="E6" s="114"/>
      <c r="F6" s="23"/>
      <c r="G6" s="23"/>
      <c r="H6" s="23"/>
      <c r="I6" s="23"/>
      <c r="J6" s="23"/>
      <c r="K6" s="23"/>
      <c r="L6" s="23"/>
      <c r="M6" s="177" t="s">
        <v>3</v>
      </c>
      <c r="N6" s="177"/>
      <c r="O6" s="178"/>
      <c r="P6" s="178"/>
      <c r="Q6" s="178"/>
      <c r="R6" s="24"/>
    </row>
    <row r="7" spans="1:21" s="27" customFormat="1" ht="37.5" customHeight="1">
      <c r="A7" s="172" t="s">
        <v>257</v>
      </c>
      <c r="B7" s="163" t="s">
        <v>57</v>
      </c>
      <c r="C7" s="173" t="s">
        <v>58</v>
      </c>
      <c r="D7" s="168" t="s">
        <v>59</v>
      </c>
      <c r="E7" s="163" t="s">
        <v>60</v>
      </c>
      <c r="F7" s="173" t="s">
        <v>8</v>
      </c>
      <c r="G7" s="163" t="s">
        <v>9</v>
      </c>
      <c r="H7" s="168" t="s">
        <v>61</v>
      </c>
      <c r="I7" s="170" t="s">
        <v>10</v>
      </c>
      <c r="J7" s="167" t="s">
        <v>297</v>
      </c>
      <c r="K7" s="167"/>
      <c r="L7" s="167"/>
      <c r="M7" s="167"/>
      <c r="N7" s="167"/>
      <c r="O7" s="165" t="s">
        <v>298</v>
      </c>
      <c r="P7" s="163" t="s">
        <v>299</v>
      </c>
      <c r="Q7" s="163" t="s">
        <v>300</v>
      </c>
      <c r="R7" s="26"/>
    </row>
    <row r="8" spans="1:21" s="27" customFormat="1" ht="102" customHeight="1">
      <c r="A8" s="172"/>
      <c r="B8" s="164"/>
      <c r="C8" s="173"/>
      <c r="D8" s="169"/>
      <c r="E8" s="164"/>
      <c r="F8" s="173"/>
      <c r="G8" s="164"/>
      <c r="H8" s="169"/>
      <c r="I8" s="171"/>
      <c r="J8" s="115" t="s">
        <v>301</v>
      </c>
      <c r="K8" s="115" t="s">
        <v>302</v>
      </c>
      <c r="L8" s="115" t="s">
        <v>303</v>
      </c>
      <c r="M8" s="115" t="s">
        <v>304</v>
      </c>
      <c r="N8" s="115" t="s">
        <v>62</v>
      </c>
      <c r="O8" s="166"/>
      <c r="P8" s="164"/>
      <c r="Q8" s="164"/>
      <c r="R8" s="26"/>
    </row>
    <row r="9" spans="1:21" s="34" customFormat="1" ht="39" customHeight="1">
      <c r="A9" s="28">
        <f t="shared" ref="A9:A42" si="0">RANK(Q9,$Q$9:$Q$47,0)</f>
        <v>1</v>
      </c>
      <c r="B9" s="38">
        <v>2</v>
      </c>
      <c r="C9" s="51" t="s">
        <v>71</v>
      </c>
      <c r="D9" s="52"/>
      <c r="E9" s="55">
        <v>3</v>
      </c>
      <c r="F9" s="56" t="s">
        <v>72</v>
      </c>
      <c r="G9" s="72" t="s">
        <v>73</v>
      </c>
      <c r="H9" s="72" t="s">
        <v>74</v>
      </c>
      <c r="I9" s="55" t="s">
        <v>267</v>
      </c>
      <c r="J9" s="30">
        <v>8.6</v>
      </c>
      <c r="K9" s="30">
        <v>8.6999999999999993</v>
      </c>
      <c r="L9" s="30">
        <v>8.6</v>
      </c>
      <c r="M9" s="30">
        <v>8.6999999999999993</v>
      </c>
      <c r="N9" s="30">
        <v>9</v>
      </c>
      <c r="O9" s="128">
        <f t="shared" ref="O9:O42" si="1">(J9*2+K9*2+L9*2+M9+N9)/8</f>
        <v>8.6875</v>
      </c>
      <c r="P9" s="31"/>
      <c r="Q9" s="32">
        <f t="shared" ref="Q9:Q42" si="2">O9-P9</f>
        <v>8.6875</v>
      </c>
      <c r="R9" s="33"/>
    </row>
    <row r="10" spans="1:21" s="34" customFormat="1" ht="39" customHeight="1">
      <c r="A10" s="28">
        <f t="shared" si="0"/>
        <v>2</v>
      </c>
      <c r="B10" s="38">
        <v>22</v>
      </c>
      <c r="C10" s="51" t="s">
        <v>194</v>
      </c>
      <c r="D10" s="71"/>
      <c r="E10" s="55" t="s">
        <v>75</v>
      </c>
      <c r="F10" s="79" t="s">
        <v>247</v>
      </c>
      <c r="G10" s="78" t="s">
        <v>47</v>
      </c>
      <c r="H10" s="80" t="s">
        <v>248</v>
      </c>
      <c r="I10" s="55" t="s">
        <v>283</v>
      </c>
      <c r="J10" s="30">
        <v>8.5</v>
      </c>
      <c r="K10" s="30">
        <v>8.6</v>
      </c>
      <c r="L10" s="30">
        <v>8.6999999999999993</v>
      </c>
      <c r="M10" s="30">
        <v>8.6</v>
      </c>
      <c r="N10" s="30">
        <v>8</v>
      </c>
      <c r="O10" s="128">
        <f t="shared" si="1"/>
        <v>8.5250000000000004</v>
      </c>
      <c r="P10" s="31"/>
      <c r="Q10" s="32">
        <f t="shared" si="2"/>
        <v>8.5250000000000004</v>
      </c>
      <c r="R10" s="33"/>
    </row>
    <row r="11" spans="1:21" s="34" customFormat="1" ht="39" customHeight="1">
      <c r="A11" s="28">
        <f t="shared" si="0"/>
        <v>3</v>
      </c>
      <c r="B11" s="29">
        <v>53</v>
      </c>
      <c r="C11" s="51" t="s">
        <v>138</v>
      </c>
      <c r="D11" s="61"/>
      <c r="E11" s="55">
        <v>2</v>
      </c>
      <c r="F11" s="69" t="s">
        <v>323</v>
      </c>
      <c r="G11" s="119" t="s">
        <v>324</v>
      </c>
      <c r="H11" s="75" t="s">
        <v>325</v>
      </c>
      <c r="I11" s="55" t="s">
        <v>26</v>
      </c>
      <c r="J11" s="30">
        <v>8.5</v>
      </c>
      <c r="K11" s="30">
        <v>8.3000000000000007</v>
      </c>
      <c r="L11" s="30">
        <v>8.5</v>
      </c>
      <c r="M11" s="30">
        <v>8.5</v>
      </c>
      <c r="N11" s="30">
        <v>8.5</v>
      </c>
      <c r="O11" s="128">
        <f t="shared" si="1"/>
        <v>8.4499999999999993</v>
      </c>
      <c r="P11" s="31"/>
      <c r="Q11" s="32">
        <f t="shared" si="2"/>
        <v>8.4499999999999993</v>
      </c>
      <c r="R11" s="37"/>
      <c r="S11" s="37"/>
      <c r="T11" s="37"/>
      <c r="U11" s="37"/>
    </row>
    <row r="12" spans="1:21" s="34" customFormat="1" ht="39" customHeight="1">
      <c r="A12" s="28">
        <f t="shared" si="0"/>
        <v>4</v>
      </c>
      <c r="B12" s="29">
        <v>55</v>
      </c>
      <c r="C12" s="51" t="s">
        <v>200</v>
      </c>
      <c r="D12" s="61"/>
      <c r="E12" s="55">
        <v>2</v>
      </c>
      <c r="F12" s="69" t="s">
        <v>329</v>
      </c>
      <c r="G12" s="109"/>
      <c r="H12" s="113" t="s">
        <v>314</v>
      </c>
      <c r="I12" s="55" t="s">
        <v>31</v>
      </c>
      <c r="J12" s="30">
        <v>8.5</v>
      </c>
      <c r="K12" s="30">
        <v>8.3000000000000007</v>
      </c>
      <c r="L12" s="30">
        <v>8.3000000000000007</v>
      </c>
      <c r="M12" s="30">
        <v>8.5</v>
      </c>
      <c r="N12" s="30">
        <v>8.8000000000000007</v>
      </c>
      <c r="O12" s="128">
        <f t="shared" si="1"/>
        <v>8.4375</v>
      </c>
      <c r="P12" s="129"/>
      <c r="Q12" s="32">
        <f t="shared" si="2"/>
        <v>8.4375</v>
      </c>
      <c r="R12" s="33"/>
    </row>
    <row r="13" spans="1:21" s="34" customFormat="1" ht="39" customHeight="1">
      <c r="A13" s="28">
        <f t="shared" si="0"/>
        <v>5</v>
      </c>
      <c r="B13" s="29">
        <v>61</v>
      </c>
      <c r="C13" s="60" t="s">
        <v>136</v>
      </c>
      <c r="D13" s="61"/>
      <c r="E13" s="63">
        <v>3</v>
      </c>
      <c r="F13" s="54" t="s">
        <v>137</v>
      </c>
      <c r="G13" s="117" t="s">
        <v>20</v>
      </c>
      <c r="H13" s="117" t="s">
        <v>21</v>
      </c>
      <c r="I13" s="55" t="s">
        <v>22</v>
      </c>
      <c r="J13" s="30">
        <v>8.5</v>
      </c>
      <c r="K13" s="30">
        <v>8.5</v>
      </c>
      <c r="L13" s="30">
        <v>8.5</v>
      </c>
      <c r="M13" s="30">
        <v>8</v>
      </c>
      <c r="N13" s="30">
        <v>8</v>
      </c>
      <c r="O13" s="128">
        <f t="shared" si="1"/>
        <v>8.375</v>
      </c>
      <c r="P13" s="31"/>
      <c r="Q13" s="32">
        <f t="shared" si="2"/>
        <v>8.375</v>
      </c>
      <c r="R13" s="33"/>
    </row>
    <row r="14" spans="1:21" s="34" customFormat="1" ht="39" customHeight="1">
      <c r="A14" s="28">
        <f t="shared" si="0"/>
        <v>6</v>
      </c>
      <c r="B14" s="12">
        <v>50</v>
      </c>
      <c r="C14" s="51" t="s">
        <v>151</v>
      </c>
      <c r="D14" s="52"/>
      <c r="E14" s="53" t="s">
        <v>23</v>
      </c>
      <c r="F14" s="69" t="s">
        <v>284</v>
      </c>
      <c r="G14" s="72" t="s">
        <v>285</v>
      </c>
      <c r="H14" s="120" t="s">
        <v>286</v>
      </c>
      <c r="I14" s="55" t="s">
        <v>53</v>
      </c>
      <c r="J14" s="30">
        <v>8.1999999999999993</v>
      </c>
      <c r="K14" s="30">
        <v>8.5</v>
      </c>
      <c r="L14" s="30">
        <v>8</v>
      </c>
      <c r="M14" s="30">
        <v>8.5</v>
      </c>
      <c r="N14" s="30">
        <v>8.6</v>
      </c>
      <c r="O14" s="128">
        <f t="shared" si="1"/>
        <v>8.3125</v>
      </c>
      <c r="P14" s="31"/>
      <c r="Q14" s="32">
        <f t="shared" si="2"/>
        <v>8.3125</v>
      </c>
      <c r="R14" s="33"/>
    </row>
    <row r="15" spans="1:21" s="34" customFormat="1" ht="39" customHeight="1">
      <c r="A15" s="28">
        <f t="shared" si="0"/>
        <v>7</v>
      </c>
      <c r="B15" s="38">
        <v>33</v>
      </c>
      <c r="C15" s="51" t="s">
        <v>165</v>
      </c>
      <c r="D15" s="52"/>
      <c r="E15" s="55">
        <v>2</v>
      </c>
      <c r="F15" s="108" t="s">
        <v>312</v>
      </c>
      <c r="G15" s="109" t="s">
        <v>313</v>
      </c>
      <c r="H15" s="75" t="s">
        <v>314</v>
      </c>
      <c r="I15" s="55" t="s">
        <v>267</v>
      </c>
      <c r="J15" s="30">
        <v>8.3000000000000007</v>
      </c>
      <c r="K15" s="30">
        <v>8.5</v>
      </c>
      <c r="L15" s="30">
        <v>8</v>
      </c>
      <c r="M15" s="30">
        <v>8.3000000000000007</v>
      </c>
      <c r="N15" s="30">
        <v>8.5</v>
      </c>
      <c r="O15" s="128">
        <f t="shared" si="1"/>
        <v>8.3000000000000007</v>
      </c>
      <c r="P15" s="31"/>
      <c r="Q15" s="32">
        <f t="shared" si="2"/>
        <v>8.3000000000000007</v>
      </c>
      <c r="R15" s="33"/>
    </row>
    <row r="16" spans="1:21" s="36" customFormat="1" ht="39" customHeight="1">
      <c r="A16" s="28">
        <f t="shared" si="0"/>
        <v>8</v>
      </c>
      <c r="B16" s="38">
        <v>15</v>
      </c>
      <c r="C16" s="51" t="s">
        <v>35</v>
      </c>
      <c r="D16" s="52"/>
      <c r="E16" s="55" t="s">
        <v>23</v>
      </c>
      <c r="F16" s="54" t="s">
        <v>142</v>
      </c>
      <c r="G16" s="72" t="s">
        <v>36</v>
      </c>
      <c r="H16" s="72" t="s">
        <v>220</v>
      </c>
      <c r="I16" s="55" t="s">
        <v>31</v>
      </c>
      <c r="J16" s="30">
        <v>8</v>
      </c>
      <c r="K16" s="30">
        <v>8.1999999999999993</v>
      </c>
      <c r="L16" s="30">
        <v>8.5</v>
      </c>
      <c r="M16" s="30">
        <v>8.1999999999999993</v>
      </c>
      <c r="N16" s="30">
        <v>8.5</v>
      </c>
      <c r="O16" s="128">
        <f t="shared" si="1"/>
        <v>8.2624999999999993</v>
      </c>
      <c r="P16" s="31"/>
      <c r="Q16" s="32">
        <f t="shared" si="2"/>
        <v>8.2624999999999993</v>
      </c>
      <c r="R16" s="33"/>
      <c r="S16" s="34"/>
      <c r="T16" s="34"/>
      <c r="U16" s="34"/>
    </row>
    <row r="17" spans="1:21" s="34" customFormat="1" ht="39" customHeight="1">
      <c r="A17" s="28">
        <f t="shared" si="0"/>
        <v>9</v>
      </c>
      <c r="B17" s="29">
        <v>62</v>
      </c>
      <c r="C17" s="60" t="s">
        <v>136</v>
      </c>
      <c r="D17" s="61"/>
      <c r="E17" s="63">
        <v>3</v>
      </c>
      <c r="F17" s="69" t="s">
        <v>288</v>
      </c>
      <c r="G17" s="72" t="s">
        <v>55</v>
      </c>
      <c r="H17" s="113" t="s">
        <v>289</v>
      </c>
      <c r="I17" s="55" t="s">
        <v>22</v>
      </c>
      <c r="J17" s="30">
        <v>8.5</v>
      </c>
      <c r="K17" s="30">
        <v>7.5</v>
      </c>
      <c r="L17" s="30">
        <v>8.5</v>
      </c>
      <c r="M17" s="30">
        <v>7.5</v>
      </c>
      <c r="N17" s="30">
        <v>8.5</v>
      </c>
      <c r="O17" s="128">
        <f t="shared" si="1"/>
        <v>8.125</v>
      </c>
      <c r="P17" s="31"/>
      <c r="Q17" s="32">
        <f t="shared" si="2"/>
        <v>8.125</v>
      </c>
      <c r="R17" s="37"/>
      <c r="S17" s="37"/>
      <c r="T17" s="37"/>
      <c r="U17" s="37"/>
    </row>
    <row r="18" spans="1:21" s="34" customFormat="1" ht="39" customHeight="1">
      <c r="A18" s="28">
        <f t="shared" si="0"/>
        <v>10</v>
      </c>
      <c r="B18" s="38">
        <v>21</v>
      </c>
      <c r="C18" s="51" t="s">
        <v>195</v>
      </c>
      <c r="D18" s="53"/>
      <c r="E18" s="55">
        <v>3</v>
      </c>
      <c r="F18" s="56" t="s">
        <v>76</v>
      </c>
      <c r="G18" s="72"/>
      <c r="H18" s="72"/>
      <c r="I18" s="55" t="s">
        <v>48</v>
      </c>
      <c r="J18" s="35">
        <v>8.5</v>
      </c>
      <c r="K18" s="35">
        <v>8</v>
      </c>
      <c r="L18" s="35">
        <v>7.5</v>
      </c>
      <c r="M18" s="35">
        <v>8.1999999999999993</v>
      </c>
      <c r="N18" s="35">
        <v>8.5</v>
      </c>
      <c r="O18" s="128">
        <f t="shared" si="1"/>
        <v>8.0875000000000004</v>
      </c>
      <c r="P18" s="129"/>
      <c r="Q18" s="32">
        <f t="shared" si="2"/>
        <v>8.0875000000000004</v>
      </c>
      <c r="R18" s="33"/>
    </row>
    <row r="19" spans="1:21" s="34" customFormat="1" ht="39" customHeight="1">
      <c r="A19" s="28">
        <f t="shared" si="0"/>
        <v>11</v>
      </c>
      <c r="B19" s="38">
        <v>27</v>
      </c>
      <c r="C19" s="51" t="s">
        <v>197</v>
      </c>
      <c r="D19" s="52"/>
      <c r="E19" s="55" t="s">
        <v>23</v>
      </c>
      <c r="F19" s="108" t="s">
        <v>311</v>
      </c>
      <c r="G19" s="109" t="s">
        <v>77</v>
      </c>
      <c r="H19" s="121" t="s">
        <v>248</v>
      </c>
      <c r="I19" s="55" t="s">
        <v>48</v>
      </c>
      <c r="J19" s="30">
        <v>8.4</v>
      </c>
      <c r="K19" s="30">
        <v>8.5</v>
      </c>
      <c r="L19" s="30">
        <v>7.5</v>
      </c>
      <c r="M19" s="30">
        <v>7.8</v>
      </c>
      <c r="N19" s="30">
        <v>8</v>
      </c>
      <c r="O19" s="128">
        <f t="shared" si="1"/>
        <v>8.0749999999999993</v>
      </c>
      <c r="P19" s="31"/>
      <c r="Q19" s="32">
        <f t="shared" si="2"/>
        <v>8.0749999999999993</v>
      </c>
      <c r="R19" s="33"/>
    </row>
    <row r="20" spans="1:21" s="34" customFormat="1" ht="39" customHeight="1">
      <c r="A20" s="28">
        <f t="shared" si="0"/>
        <v>12</v>
      </c>
      <c r="B20" s="38">
        <v>16</v>
      </c>
      <c r="C20" s="51" t="s">
        <v>139</v>
      </c>
      <c r="D20" s="52"/>
      <c r="E20" s="55">
        <v>2</v>
      </c>
      <c r="F20" s="101" t="s">
        <v>222</v>
      </c>
      <c r="G20" s="103" t="s">
        <v>30</v>
      </c>
      <c r="H20" s="74" t="s">
        <v>219</v>
      </c>
      <c r="I20" s="55" t="s">
        <v>31</v>
      </c>
      <c r="J20" s="30">
        <v>8</v>
      </c>
      <c r="K20" s="30">
        <v>8</v>
      </c>
      <c r="L20" s="30">
        <v>7.8</v>
      </c>
      <c r="M20" s="30">
        <v>8.1999999999999993</v>
      </c>
      <c r="N20" s="30">
        <v>8.5</v>
      </c>
      <c r="O20" s="128">
        <f t="shared" si="1"/>
        <v>8.0374999999999996</v>
      </c>
      <c r="P20" s="31"/>
      <c r="Q20" s="32">
        <f t="shared" si="2"/>
        <v>8.0374999999999996</v>
      </c>
      <c r="R20" s="33"/>
    </row>
    <row r="21" spans="1:21" s="34" customFormat="1" ht="39" customHeight="1">
      <c r="A21" s="28">
        <f t="shared" si="0"/>
        <v>13</v>
      </c>
      <c r="B21" s="38">
        <v>63</v>
      </c>
      <c r="C21" s="51" t="s">
        <v>164</v>
      </c>
      <c r="D21" s="71" t="s">
        <v>81</v>
      </c>
      <c r="E21" s="55">
        <v>3</v>
      </c>
      <c r="F21" s="122" t="s">
        <v>82</v>
      </c>
      <c r="G21" s="109" t="s">
        <v>83</v>
      </c>
      <c r="H21" s="110" t="s">
        <v>315</v>
      </c>
      <c r="I21" s="55" t="s">
        <v>374</v>
      </c>
      <c r="J21" s="30">
        <v>8</v>
      </c>
      <c r="K21" s="30">
        <v>7.8</v>
      </c>
      <c r="L21" s="30">
        <v>8</v>
      </c>
      <c r="M21" s="30">
        <v>8</v>
      </c>
      <c r="N21" s="30">
        <v>8.5</v>
      </c>
      <c r="O21" s="128">
        <f t="shared" si="1"/>
        <v>8.0124999999999993</v>
      </c>
      <c r="P21" s="31"/>
      <c r="Q21" s="32">
        <f t="shared" si="2"/>
        <v>8.0124999999999993</v>
      </c>
      <c r="R21" s="39"/>
      <c r="S21" s="39"/>
      <c r="T21" s="39"/>
      <c r="U21" s="39"/>
    </row>
    <row r="22" spans="1:21" s="34" customFormat="1" ht="39" customHeight="1">
      <c r="A22" s="28">
        <f t="shared" si="0"/>
        <v>14</v>
      </c>
      <c r="B22" s="38">
        <v>18</v>
      </c>
      <c r="C22" s="51" t="s">
        <v>191</v>
      </c>
      <c r="D22" s="52"/>
      <c r="E22" s="55">
        <v>2</v>
      </c>
      <c r="F22" s="118" t="s">
        <v>309</v>
      </c>
      <c r="G22" s="119" t="s">
        <v>68</v>
      </c>
      <c r="H22" s="86" t="s">
        <v>248</v>
      </c>
      <c r="I22" s="55" t="s">
        <v>48</v>
      </c>
      <c r="J22" s="30">
        <v>8</v>
      </c>
      <c r="K22" s="30">
        <v>8.5</v>
      </c>
      <c r="L22" s="30">
        <v>7.5</v>
      </c>
      <c r="M22" s="30">
        <v>8</v>
      </c>
      <c r="N22" s="30">
        <v>8</v>
      </c>
      <c r="O22" s="128">
        <f t="shared" si="1"/>
        <v>8</v>
      </c>
      <c r="P22" s="31"/>
      <c r="Q22" s="32">
        <f t="shared" si="2"/>
        <v>8</v>
      </c>
      <c r="R22" s="33"/>
    </row>
    <row r="23" spans="1:21" s="34" customFormat="1" ht="39" customHeight="1">
      <c r="A23" s="28">
        <f t="shared" si="0"/>
        <v>15</v>
      </c>
      <c r="B23" s="29">
        <v>38</v>
      </c>
      <c r="C23" s="60" t="s">
        <v>188</v>
      </c>
      <c r="D23" s="61"/>
      <c r="E23" s="55" t="s">
        <v>23</v>
      </c>
      <c r="F23" s="54" t="s">
        <v>189</v>
      </c>
      <c r="G23" s="117" t="s">
        <v>64</v>
      </c>
      <c r="H23" s="117" t="s">
        <v>65</v>
      </c>
      <c r="I23" s="63" t="s">
        <v>66</v>
      </c>
      <c r="J23" s="30">
        <v>8.5</v>
      </c>
      <c r="K23" s="30">
        <v>7.5</v>
      </c>
      <c r="L23" s="30">
        <v>7.5</v>
      </c>
      <c r="M23" s="30">
        <v>8</v>
      </c>
      <c r="N23" s="30">
        <v>8.5</v>
      </c>
      <c r="O23" s="128">
        <f t="shared" si="1"/>
        <v>7.9375</v>
      </c>
      <c r="P23" s="31"/>
      <c r="Q23" s="32">
        <f t="shared" si="2"/>
        <v>7.9375</v>
      </c>
      <c r="R23" s="37"/>
      <c r="S23" s="37"/>
      <c r="T23" s="37"/>
      <c r="U23" s="37"/>
    </row>
    <row r="24" spans="1:21" s="34" customFormat="1" ht="39" customHeight="1">
      <c r="A24" s="28">
        <f t="shared" si="0"/>
        <v>15</v>
      </c>
      <c r="B24" s="38">
        <v>20</v>
      </c>
      <c r="C24" s="51" t="s">
        <v>193</v>
      </c>
      <c r="D24" s="52"/>
      <c r="E24" s="55"/>
      <c r="F24" s="108" t="s">
        <v>277</v>
      </c>
      <c r="G24" s="109" t="s">
        <v>278</v>
      </c>
      <c r="H24" s="110" t="s">
        <v>279</v>
      </c>
      <c r="I24" s="55" t="s">
        <v>48</v>
      </c>
      <c r="J24" s="30">
        <v>8.5</v>
      </c>
      <c r="K24" s="30">
        <v>8.5</v>
      </c>
      <c r="L24" s="30">
        <v>8.5</v>
      </c>
      <c r="M24" s="30">
        <v>8.5</v>
      </c>
      <c r="N24" s="30">
        <v>8</v>
      </c>
      <c r="O24" s="128">
        <f t="shared" si="1"/>
        <v>8.4375</v>
      </c>
      <c r="P24" s="129">
        <v>0.5</v>
      </c>
      <c r="Q24" s="32">
        <f t="shared" si="2"/>
        <v>7.9375</v>
      </c>
      <c r="R24" s="39"/>
      <c r="S24" s="39"/>
      <c r="T24" s="39"/>
      <c r="U24" s="39"/>
    </row>
    <row r="25" spans="1:21" s="34" customFormat="1" ht="39" customHeight="1">
      <c r="A25" s="28">
        <f t="shared" si="0"/>
        <v>17</v>
      </c>
      <c r="B25" s="38">
        <v>25</v>
      </c>
      <c r="C25" s="51" t="s">
        <v>150</v>
      </c>
      <c r="D25" s="58"/>
      <c r="E25" s="55">
        <v>2</v>
      </c>
      <c r="F25" s="106" t="s">
        <v>275</v>
      </c>
      <c r="G25" s="72" t="s">
        <v>51</v>
      </c>
      <c r="H25" s="107" t="s">
        <v>276</v>
      </c>
      <c r="I25" s="55" t="s">
        <v>48</v>
      </c>
      <c r="J25" s="30">
        <v>7.8</v>
      </c>
      <c r="K25" s="30">
        <v>7.8</v>
      </c>
      <c r="L25" s="30">
        <v>8</v>
      </c>
      <c r="M25" s="30">
        <v>8</v>
      </c>
      <c r="N25" s="30">
        <v>7.8</v>
      </c>
      <c r="O25" s="128">
        <f t="shared" si="1"/>
        <v>7.875</v>
      </c>
      <c r="P25" s="31"/>
      <c r="Q25" s="32">
        <f t="shared" si="2"/>
        <v>7.875</v>
      </c>
      <c r="R25" s="39"/>
      <c r="S25" s="39"/>
      <c r="T25" s="39"/>
      <c r="U25" s="39"/>
    </row>
    <row r="26" spans="1:21" s="34" customFormat="1" ht="39" customHeight="1">
      <c r="A26" s="28">
        <f t="shared" si="0"/>
        <v>18</v>
      </c>
      <c r="B26" s="38">
        <v>34</v>
      </c>
      <c r="C26" s="51" t="s">
        <v>166</v>
      </c>
      <c r="D26" s="52"/>
      <c r="E26" s="53">
        <v>2</v>
      </c>
      <c r="F26" s="54" t="s">
        <v>167</v>
      </c>
      <c r="G26" s="72" t="s">
        <v>78</v>
      </c>
      <c r="H26" s="72" t="s">
        <v>79</v>
      </c>
      <c r="I26" s="55" t="s">
        <v>80</v>
      </c>
      <c r="J26" s="30">
        <v>8</v>
      </c>
      <c r="K26" s="30">
        <v>7.2</v>
      </c>
      <c r="L26" s="30">
        <v>7.3</v>
      </c>
      <c r="M26" s="30">
        <v>7.5</v>
      </c>
      <c r="N26" s="30">
        <v>8</v>
      </c>
      <c r="O26" s="128">
        <f t="shared" si="1"/>
        <v>7.5625</v>
      </c>
      <c r="P26" s="31"/>
      <c r="Q26" s="32">
        <f t="shared" si="2"/>
        <v>7.5625</v>
      </c>
      <c r="R26" s="33"/>
    </row>
    <row r="27" spans="1:21" s="34" customFormat="1" ht="39" customHeight="1">
      <c r="A27" s="28">
        <f t="shared" si="0"/>
        <v>19</v>
      </c>
      <c r="B27" s="29">
        <v>60</v>
      </c>
      <c r="C27" s="51" t="s">
        <v>136</v>
      </c>
      <c r="D27" s="52"/>
      <c r="E27" s="55">
        <v>3</v>
      </c>
      <c r="F27" s="54" t="s">
        <v>143</v>
      </c>
      <c r="G27" s="72" t="s">
        <v>38</v>
      </c>
      <c r="H27" s="72" t="s">
        <v>39</v>
      </c>
      <c r="I27" s="55" t="s">
        <v>22</v>
      </c>
      <c r="J27" s="30">
        <v>8</v>
      </c>
      <c r="K27" s="30">
        <v>7.5</v>
      </c>
      <c r="L27" s="30">
        <v>7</v>
      </c>
      <c r="M27" s="30">
        <v>7</v>
      </c>
      <c r="N27" s="30">
        <v>8</v>
      </c>
      <c r="O27" s="128">
        <f t="shared" si="1"/>
        <v>7.5</v>
      </c>
      <c r="P27" s="129"/>
      <c r="Q27" s="32">
        <f t="shared" si="2"/>
        <v>7.5</v>
      </c>
      <c r="R27" s="37"/>
      <c r="S27" s="37"/>
      <c r="T27" s="37"/>
      <c r="U27" s="37"/>
    </row>
    <row r="28" spans="1:21" s="34" customFormat="1" ht="39" customHeight="1">
      <c r="A28" s="28">
        <f t="shared" si="0"/>
        <v>20</v>
      </c>
      <c r="B28" s="29">
        <v>45</v>
      </c>
      <c r="C28" s="60" t="s">
        <v>144</v>
      </c>
      <c r="D28" s="61"/>
      <c r="E28" s="63" t="s">
        <v>40</v>
      </c>
      <c r="F28" s="54" t="s">
        <v>308</v>
      </c>
      <c r="G28" s="117" t="s">
        <v>41</v>
      </c>
      <c r="H28" s="117" t="s">
        <v>42</v>
      </c>
      <c r="I28" s="55" t="s">
        <v>43</v>
      </c>
      <c r="J28" s="30">
        <v>7.5</v>
      </c>
      <c r="K28" s="30">
        <v>7.5</v>
      </c>
      <c r="L28" s="30">
        <v>7</v>
      </c>
      <c r="M28" s="30">
        <v>8</v>
      </c>
      <c r="N28" s="30">
        <v>7.5</v>
      </c>
      <c r="O28" s="128">
        <f t="shared" si="1"/>
        <v>7.4375</v>
      </c>
      <c r="P28" s="31"/>
      <c r="Q28" s="32">
        <f t="shared" si="2"/>
        <v>7.4375</v>
      </c>
      <c r="R28" s="33"/>
    </row>
    <row r="29" spans="1:21" s="34" customFormat="1" ht="39" customHeight="1">
      <c r="A29" s="28">
        <f t="shared" si="0"/>
        <v>21</v>
      </c>
      <c r="B29" s="38">
        <v>51</v>
      </c>
      <c r="C29" s="51" t="s">
        <v>138</v>
      </c>
      <c r="D29" s="52"/>
      <c r="E29" s="55">
        <v>2</v>
      </c>
      <c r="F29" s="56" t="s">
        <v>246</v>
      </c>
      <c r="G29" s="72" t="s">
        <v>46</v>
      </c>
      <c r="H29" s="72" t="s">
        <v>287</v>
      </c>
      <c r="I29" s="55" t="s">
        <v>26</v>
      </c>
      <c r="J29" s="30">
        <v>8.3000000000000007</v>
      </c>
      <c r="K29" s="30">
        <v>8</v>
      </c>
      <c r="L29" s="30">
        <v>7.5</v>
      </c>
      <c r="M29" s="30">
        <v>7.5</v>
      </c>
      <c r="N29" s="30">
        <v>8</v>
      </c>
      <c r="O29" s="128">
        <f t="shared" si="1"/>
        <v>7.8875000000000002</v>
      </c>
      <c r="P29" s="129">
        <v>0.5</v>
      </c>
      <c r="Q29" s="32">
        <f t="shared" si="2"/>
        <v>7.3875000000000002</v>
      </c>
      <c r="R29" s="39"/>
      <c r="S29" s="39"/>
      <c r="T29" s="39"/>
      <c r="U29" s="39"/>
    </row>
    <row r="30" spans="1:21" s="34" customFormat="1" ht="39" customHeight="1">
      <c r="A30" s="28">
        <f t="shared" si="0"/>
        <v>22</v>
      </c>
      <c r="B30" s="38">
        <v>52</v>
      </c>
      <c r="C30" s="51" t="s">
        <v>148</v>
      </c>
      <c r="D30" s="52"/>
      <c r="E30" s="55">
        <v>3</v>
      </c>
      <c r="F30" s="56" t="s">
        <v>246</v>
      </c>
      <c r="G30" s="72" t="s">
        <v>46</v>
      </c>
      <c r="H30" s="72" t="s">
        <v>287</v>
      </c>
      <c r="I30" s="55" t="s">
        <v>252</v>
      </c>
      <c r="J30" s="30">
        <v>7.5</v>
      </c>
      <c r="K30" s="30">
        <v>7.2</v>
      </c>
      <c r="L30" s="30">
        <v>7</v>
      </c>
      <c r="M30" s="30">
        <v>7.3</v>
      </c>
      <c r="N30" s="30">
        <v>8</v>
      </c>
      <c r="O30" s="128">
        <f t="shared" si="1"/>
        <v>7.3374999999999995</v>
      </c>
      <c r="P30" s="31"/>
      <c r="Q30" s="32">
        <f t="shared" si="2"/>
        <v>7.3374999999999995</v>
      </c>
      <c r="R30" s="33"/>
    </row>
    <row r="31" spans="1:21" s="34" customFormat="1" ht="39" customHeight="1">
      <c r="A31" s="28">
        <f t="shared" si="0"/>
        <v>23</v>
      </c>
      <c r="B31" s="29">
        <v>39</v>
      </c>
      <c r="C31" s="60" t="s">
        <v>188</v>
      </c>
      <c r="D31" s="61"/>
      <c r="E31" s="55" t="s">
        <v>23</v>
      </c>
      <c r="F31" s="123" t="s">
        <v>321</v>
      </c>
      <c r="G31" s="124" t="s">
        <v>87</v>
      </c>
      <c r="H31" s="75" t="s">
        <v>322</v>
      </c>
      <c r="I31" s="63" t="s">
        <v>66</v>
      </c>
      <c r="J31" s="30">
        <v>7.8</v>
      </c>
      <c r="K31" s="30">
        <v>7.8</v>
      </c>
      <c r="L31" s="30">
        <v>7.5</v>
      </c>
      <c r="M31" s="30">
        <v>7</v>
      </c>
      <c r="N31" s="30">
        <v>8.3000000000000007</v>
      </c>
      <c r="O31" s="128">
        <f t="shared" si="1"/>
        <v>7.6875</v>
      </c>
      <c r="P31" s="129">
        <v>0.5</v>
      </c>
      <c r="Q31" s="32">
        <f t="shared" si="2"/>
        <v>7.1875</v>
      </c>
      <c r="R31" s="37"/>
      <c r="S31" s="37"/>
      <c r="T31" s="37"/>
      <c r="U31" s="37"/>
    </row>
    <row r="32" spans="1:21" s="34" customFormat="1" ht="39" customHeight="1">
      <c r="A32" s="28">
        <f t="shared" si="0"/>
        <v>24</v>
      </c>
      <c r="B32" s="29">
        <v>73</v>
      </c>
      <c r="C32" s="60" t="s">
        <v>179</v>
      </c>
      <c r="D32" s="61"/>
      <c r="E32" s="55">
        <v>2</v>
      </c>
      <c r="F32" s="69" t="s">
        <v>318</v>
      </c>
      <c r="G32" s="72" t="s">
        <v>319</v>
      </c>
      <c r="H32" s="112" t="s">
        <v>320</v>
      </c>
      <c r="I32" s="63" t="s">
        <v>375</v>
      </c>
      <c r="J32" s="30">
        <v>7.3</v>
      </c>
      <c r="K32" s="30">
        <v>7</v>
      </c>
      <c r="L32" s="30">
        <v>6.8</v>
      </c>
      <c r="M32" s="30">
        <v>7.3</v>
      </c>
      <c r="N32" s="30">
        <v>7.5</v>
      </c>
      <c r="O32" s="128">
        <f t="shared" si="1"/>
        <v>7.125</v>
      </c>
      <c r="P32" s="31"/>
      <c r="Q32" s="32">
        <f t="shared" si="2"/>
        <v>7.125</v>
      </c>
      <c r="R32" s="33"/>
    </row>
    <row r="33" spans="1:21" s="34" customFormat="1" ht="39" customHeight="1">
      <c r="A33" s="28">
        <f t="shared" si="0"/>
        <v>25</v>
      </c>
      <c r="B33" s="29"/>
      <c r="C33" s="51" t="s">
        <v>296</v>
      </c>
      <c r="D33" s="61"/>
      <c r="E33" s="55"/>
      <c r="F33" s="125" t="s">
        <v>330</v>
      </c>
      <c r="G33" s="126" t="s">
        <v>331</v>
      </c>
      <c r="H33" s="127" t="s">
        <v>248</v>
      </c>
      <c r="I33" s="55" t="s">
        <v>48</v>
      </c>
      <c r="J33" s="30">
        <v>7.3</v>
      </c>
      <c r="K33" s="30">
        <v>7.5</v>
      </c>
      <c r="L33" s="30">
        <v>7.8</v>
      </c>
      <c r="M33" s="30">
        <v>7.5</v>
      </c>
      <c r="N33" s="30">
        <v>8</v>
      </c>
      <c r="O33" s="128">
        <f t="shared" si="1"/>
        <v>7.5875000000000004</v>
      </c>
      <c r="P33" s="129">
        <v>0.5</v>
      </c>
      <c r="Q33" s="32">
        <f t="shared" si="2"/>
        <v>7.0875000000000004</v>
      </c>
      <c r="R33" s="33"/>
    </row>
    <row r="34" spans="1:21" s="34" customFormat="1" ht="39" customHeight="1">
      <c r="A34" s="28">
        <f t="shared" si="0"/>
        <v>26</v>
      </c>
      <c r="B34" s="38">
        <v>40</v>
      </c>
      <c r="C34" s="51" t="s">
        <v>344</v>
      </c>
      <c r="D34" s="52"/>
      <c r="E34" s="55" t="s">
        <v>27</v>
      </c>
      <c r="F34" s="70" t="s">
        <v>326</v>
      </c>
      <c r="G34" s="72" t="s">
        <v>327</v>
      </c>
      <c r="H34" s="72" t="s">
        <v>328</v>
      </c>
      <c r="I34" s="55" t="s">
        <v>345</v>
      </c>
      <c r="J34" s="30">
        <v>7.6</v>
      </c>
      <c r="K34" s="30">
        <v>7.8</v>
      </c>
      <c r="L34" s="30">
        <v>7</v>
      </c>
      <c r="M34" s="30">
        <v>7.8</v>
      </c>
      <c r="N34" s="30">
        <v>8</v>
      </c>
      <c r="O34" s="128">
        <f t="shared" si="1"/>
        <v>7.5749999999999993</v>
      </c>
      <c r="P34" s="129">
        <v>0.5</v>
      </c>
      <c r="Q34" s="32">
        <f t="shared" si="2"/>
        <v>7.0749999999999993</v>
      </c>
      <c r="R34" s="33"/>
    </row>
    <row r="35" spans="1:21" s="34" customFormat="1" ht="39" customHeight="1">
      <c r="A35" s="28">
        <f t="shared" si="0"/>
        <v>27</v>
      </c>
      <c r="B35" s="38">
        <v>19</v>
      </c>
      <c r="C35" s="51" t="s">
        <v>198</v>
      </c>
      <c r="D35" s="52"/>
      <c r="E35" s="55" t="s">
        <v>75</v>
      </c>
      <c r="F35" s="118" t="s">
        <v>309</v>
      </c>
      <c r="G35" s="119" t="s">
        <v>68</v>
      </c>
      <c r="H35" s="86" t="s">
        <v>248</v>
      </c>
      <c r="I35" s="55" t="s">
        <v>48</v>
      </c>
      <c r="J35" s="30">
        <v>7.5</v>
      </c>
      <c r="K35" s="30">
        <v>6.8</v>
      </c>
      <c r="L35" s="30">
        <v>6.8</v>
      </c>
      <c r="M35" s="30">
        <v>6.6</v>
      </c>
      <c r="N35" s="30">
        <v>7.5</v>
      </c>
      <c r="O35" s="128">
        <f t="shared" si="1"/>
        <v>7.0375000000000005</v>
      </c>
      <c r="P35" s="31"/>
      <c r="Q35" s="32">
        <f t="shared" si="2"/>
        <v>7.0375000000000005</v>
      </c>
      <c r="R35" s="33"/>
    </row>
    <row r="36" spans="1:21" s="34" customFormat="1" ht="39" customHeight="1">
      <c r="A36" s="28">
        <f t="shared" si="0"/>
        <v>28</v>
      </c>
      <c r="B36" s="38">
        <v>26</v>
      </c>
      <c r="C36" s="51" t="s">
        <v>196</v>
      </c>
      <c r="D36" s="52"/>
      <c r="E36" s="55">
        <v>2</v>
      </c>
      <c r="F36" s="56" t="s">
        <v>76</v>
      </c>
      <c r="G36" s="72"/>
      <c r="H36" s="72"/>
      <c r="I36" s="55" t="s">
        <v>283</v>
      </c>
      <c r="J36" s="30">
        <v>7.6</v>
      </c>
      <c r="K36" s="30">
        <v>6.8</v>
      </c>
      <c r="L36" s="30">
        <v>6.5</v>
      </c>
      <c r="M36" s="30">
        <v>6.5</v>
      </c>
      <c r="N36" s="30">
        <v>7.5</v>
      </c>
      <c r="O36" s="128">
        <f t="shared" si="1"/>
        <v>6.9749999999999996</v>
      </c>
      <c r="P36" s="31"/>
      <c r="Q36" s="32">
        <f t="shared" si="2"/>
        <v>6.9749999999999996</v>
      </c>
      <c r="R36" s="39"/>
      <c r="S36" s="39"/>
      <c r="T36" s="39"/>
      <c r="U36" s="39"/>
    </row>
    <row r="37" spans="1:21" s="34" customFormat="1" ht="39" customHeight="1">
      <c r="A37" s="28">
        <f t="shared" si="0"/>
        <v>29</v>
      </c>
      <c r="B37" s="12">
        <v>43</v>
      </c>
      <c r="C37" s="51" t="s">
        <v>134</v>
      </c>
      <c r="D37" s="52"/>
      <c r="E37" s="55">
        <v>3</v>
      </c>
      <c r="F37" s="56" t="s">
        <v>135</v>
      </c>
      <c r="G37" s="72" t="s">
        <v>17</v>
      </c>
      <c r="H37" s="72" t="s">
        <v>217</v>
      </c>
      <c r="I37" s="55" t="s">
        <v>19</v>
      </c>
      <c r="J37" s="30">
        <v>7.2</v>
      </c>
      <c r="K37" s="30">
        <v>6.8</v>
      </c>
      <c r="L37" s="30">
        <v>6.5</v>
      </c>
      <c r="M37" s="30">
        <v>6.5</v>
      </c>
      <c r="N37" s="30">
        <v>7</v>
      </c>
      <c r="O37" s="128">
        <f t="shared" si="1"/>
        <v>6.8125</v>
      </c>
      <c r="P37" s="129">
        <v>0.5</v>
      </c>
      <c r="Q37" s="32">
        <f t="shared" si="2"/>
        <v>6.3125</v>
      </c>
      <c r="R37" s="37"/>
      <c r="S37" s="37"/>
      <c r="T37" s="37"/>
      <c r="U37" s="37"/>
    </row>
    <row r="38" spans="1:21" s="34" customFormat="1" ht="39" customHeight="1">
      <c r="A38" s="28">
        <f t="shared" si="0"/>
        <v>30</v>
      </c>
      <c r="B38" s="29">
        <v>46</v>
      </c>
      <c r="C38" s="60" t="s">
        <v>190</v>
      </c>
      <c r="D38" s="61"/>
      <c r="E38" s="63" t="s">
        <v>40</v>
      </c>
      <c r="F38" s="54" t="s">
        <v>228</v>
      </c>
      <c r="G38" s="117" t="s">
        <v>67</v>
      </c>
      <c r="H38" s="117" t="s">
        <v>42</v>
      </c>
      <c r="I38" s="55" t="s">
        <v>43</v>
      </c>
      <c r="J38" s="30">
        <v>7.2</v>
      </c>
      <c r="K38" s="30">
        <v>6.5</v>
      </c>
      <c r="L38" s="30">
        <v>6.5</v>
      </c>
      <c r="M38" s="30">
        <v>6</v>
      </c>
      <c r="N38" s="30">
        <v>7.5</v>
      </c>
      <c r="O38" s="128">
        <f t="shared" si="1"/>
        <v>6.7374999999999998</v>
      </c>
      <c r="P38" s="129">
        <v>0.5</v>
      </c>
      <c r="Q38" s="32">
        <f t="shared" si="2"/>
        <v>6.2374999999999998</v>
      </c>
      <c r="R38" s="33"/>
    </row>
    <row r="39" spans="1:21" s="34" customFormat="1" ht="39" customHeight="1">
      <c r="A39" s="28">
        <f t="shared" si="0"/>
        <v>31</v>
      </c>
      <c r="B39" s="12">
        <v>69</v>
      </c>
      <c r="C39" s="51" t="s">
        <v>201</v>
      </c>
      <c r="D39" s="52"/>
      <c r="E39" s="53" t="s">
        <v>23</v>
      </c>
      <c r="F39" s="69" t="s">
        <v>265</v>
      </c>
      <c r="G39" s="84" t="s">
        <v>244</v>
      </c>
      <c r="H39" s="75" t="s">
        <v>245</v>
      </c>
      <c r="I39" s="55" t="s">
        <v>379</v>
      </c>
      <c r="J39" s="30">
        <v>7</v>
      </c>
      <c r="K39" s="30">
        <v>6.5</v>
      </c>
      <c r="L39" s="30">
        <v>6.5</v>
      </c>
      <c r="M39" s="30">
        <v>6</v>
      </c>
      <c r="N39" s="30">
        <v>7.2</v>
      </c>
      <c r="O39" s="128">
        <f t="shared" si="1"/>
        <v>6.65</v>
      </c>
      <c r="P39" s="129">
        <v>0.5</v>
      </c>
      <c r="Q39" s="32">
        <f t="shared" si="2"/>
        <v>6.15</v>
      </c>
      <c r="R39" s="15"/>
      <c r="S39" s="15"/>
      <c r="T39" s="15"/>
      <c r="U39" s="15"/>
    </row>
    <row r="40" spans="1:21" s="34" customFormat="1" ht="39" customHeight="1">
      <c r="A40" s="28">
        <f t="shared" si="0"/>
        <v>32</v>
      </c>
      <c r="B40" s="38">
        <v>78</v>
      </c>
      <c r="C40" s="51" t="s">
        <v>147</v>
      </c>
      <c r="D40" s="52"/>
      <c r="E40" s="55">
        <v>2</v>
      </c>
      <c r="F40" s="81" t="s">
        <v>241</v>
      </c>
      <c r="G40" s="82" t="s">
        <v>242</v>
      </c>
      <c r="H40" s="83" t="s">
        <v>243</v>
      </c>
      <c r="I40" s="55" t="s">
        <v>34</v>
      </c>
      <c r="J40" s="30">
        <v>7.5</v>
      </c>
      <c r="K40" s="30">
        <v>6.5</v>
      </c>
      <c r="L40" s="30">
        <v>6.5</v>
      </c>
      <c r="M40" s="30">
        <v>6.7</v>
      </c>
      <c r="N40" s="30">
        <v>7.5</v>
      </c>
      <c r="O40" s="128">
        <f t="shared" si="1"/>
        <v>6.9</v>
      </c>
      <c r="P40" s="129">
        <v>1</v>
      </c>
      <c r="Q40" s="32">
        <f t="shared" si="2"/>
        <v>5.9</v>
      </c>
      <c r="R40" s="33"/>
    </row>
    <row r="41" spans="1:21" s="34" customFormat="1" ht="39" customHeight="1">
      <c r="A41" s="28">
        <f t="shared" si="0"/>
        <v>33</v>
      </c>
      <c r="B41" s="38">
        <v>64</v>
      </c>
      <c r="C41" s="51" t="s">
        <v>199</v>
      </c>
      <c r="D41" s="71" t="s">
        <v>85</v>
      </c>
      <c r="E41" s="53">
        <v>2</v>
      </c>
      <c r="F41" s="70" t="s">
        <v>316</v>
      </c>
      <c r="G41" s="72" t="s">
        <v>86</v>
      </c>
      <c r="H41" s="113" t="s">
        <v>317</v>
      </c>
      <c r="I41" s="55" t="s">
        <v>84</v>
      </c>
      <c r="J41" s="30">
        <v>6.7</v>
      </c>
      <c r="K41" s="30">
        <v>6</v>
      </c>
      <c r="L41" s="30">
        <v>6</v>
      </c>
      <c r="M41" s="30">
        <v>6</v>
      </c>
      <c r="N41" s="30">
        <v>7.5</v>
      </c>
      <c r="O41" s="128">
        <f t="shared" si="1"/>
        <v>6.3624999999999998</v>
      </c>
      <c r="P41" s="129">
        <v>0.5</v>
      </c>
      <c r="Q41" s="32">
        <f t="shared" si="2"/>
        <v>5.8624999999999998</v>
      </c>
      <c r="R41" s="33"/>
    </row>
    <row r="42" spans="1:21" s="34" customFormat="1" ht="39" customHeight="1">
      <c r="A42" s="28">
        <f t="shared" si="0"/>
        <v>34</v>
      </c>
      <c r="B42" s="29">
        <v>44</v>
      </c>
      <c r="C42" s="51" t="s">
        <v>134</v>
      </c>
      <c r="D42" s="52"/>
      <c r="E42" s="55">
        <v>3</v>
      </c>
      <c r="F42" s="56" t="s">
        <v>152</v>
      </c>
      <c r="G42" s="72" t="s">
        <v>54</v>
      </c>
      <c r="H42" s="117" t="s">
        <v>217</v>
      </c>
      <c r="I42" s="55" t="s">
        <v>332</v>
      </c>
      <c r="J42" s="30">
        <v>7</v>
      </c>
      <c r="K42" s="30">
        <v>6</v>
      </c>
      <c r="L42" s="30">
        <v>5.9</v>
      </c>
      <c r="M42" s="30">
        <v>5</v>
      </c>
      <c r="N42" s="30">
        <v>6.5</v>
      </c>
      <c r="O42" s="128">
        <f t="shared" si="1"/>
        <v>6.1624999999999996</v>
      </c>
      <c r="P42" s="129">
        <v>0.5</v>
      </c>
      <c r="Q42" s="32">
        <f t="shared" si="2"/>
        <v>5.6624999999999996</v>
      </c>
      <c r="R42" s="33"/>
    </row>
    <row r="43" spans="1:21" s="34" customFormat="1" ht="39" customHeight="1">
      <c r="A43" s="28"/>
      <c r="B43" s="29">
        <v>24</v>
      </c>
      <c r="C43" s="51" t="s">
        <v>186</v>
      </c>
      <c r="D43" s="68"/>
      <c r="E43" s="63" t="s">
        <v>40</v>
      </c>
      <c r="F43" s="66" t="s">
        <v>307</v>
      </c>
      <c r="G43" s="117" t="s">
        <v>63</v>
      </c>
      <c r="H43" s="117" t="s">
        <v>248</v>
      </c>
      <c r="I43" s="55" t="s">
        <v>283</v>
      </c>
      <c r="J43" s="130" t="s">
        <v>333</v>
      </c>
      <c r="K43" s="130"/>
      <c r="L43" s="130"/>
      <c r="M43" s="130"/>
      <c r="N43" s="130"/>
      <c r="O43" s="130"/>
      <c r="P43" s="130"/>
      <c r="Q43" s="130"/>
      <c r="R43" s="33"/>
    </row>
    <row r="44" spans="1:21" s="15" customFormat="1" ht="39" customHeight="1">
      <c r="A44" s="28"/>
      <c r="B44" s="29">
        <v>23</v>
      </c>
      <c r="C44" s="51" t="s">
        <v>187</v>
      </c>
      <c r="D44" s="68"/>
      <c r="E44" s="63" t="s">
        <v>40</v>
      </c>
      <c r="F44" s="66" t="s">
        <v>307</v>
      </c>
      <c r="G44" s="117" t="s">
        <v>63</v>
      </c>
      <c r="H44" s="117" t="s">
        <v>248</v>
      </c>
      <c r="I44" s="55" t="s">
        <v>283</v>
      </c>
      <c r="J44" s="130" t="s">
        <v>268</v>
      </c>
      <c r="K44" s="130"/>
      <c r="L44" s="130"/>
      <c r="M44" s="130"/>
      <c r="N44" s="130"/>
      <c r="O44" s="130"/>
      <c r="P44" s="130"/>
      <c r="Q44" s="130"/>
      <c r="R44" s="33"/>
      <c r="S44" s="34"/>
      <c r="T44" s="34"/>
      <c r="U44" s="34"/>
    </row>
    <row r="45" spans="1:21" s="34" customFormat="1" ht="39" customHeight="1">
      <c r="A45" s="28"/>
      <c r="B45" s="38">
        <v>47</v>
      </c>
      <c r="C45" s="51" t="s">
        <v>144</v>
      </c>
      <c r="D45" s="52"/>
      <c r="E45" s="55" t="s">
        <v>40</v>
      </c>
      <c r="F45" s="54" t="s">
        <v>310</v>
      </c>
      <c r="G45" s="72" t="s">
        <v>69</v>
      </c>
      <c r="H45" s="72" t="s">
        <v>70</v>
      </c>
      <c r="I45" s="55" t="s">
        <v>43</v>
      </c>
      <c r="J45" s="130" t="s">
        <v>268</v>
      </c>
      <c r="K45" s="130"/>
      <c r="L45" s="130"/>
      <c r="M45" s="130"/>
      <c r="N45" s="130"/>
      <c r="O45" s="130"/>
      <c r="P45" s="130"/>
      <c r="Q45" s="130"/>
      <c r="R45" s="33"/>
    </row>
    <row r="46" spans="1:21" s="36" customFormat="1" ht="39" customHeight="1">
      <c r="A46" s="28"/>
      <c r="B46" s="38">
        <v>48</v>
      </c>
      <c r="C46" s="51" t="s">
        <v>190</v>
      </c>
      <c r="D46" s="52"/>
      <c r="E46" s="55" t="s">
        <v>40</v>
      </c>
      <c r="F46" s="137" t="s">
        <v>192</v>
      </c>
      <c r="G46" s="72" t="s">
        <v>69</v>
      </c>
      <c r="H46" s="72" t="s">
        <v>70</v>
      </c>
      <c r="I46" s="55" t="s">
        <v>43</v>
      </c>
      <c r="J46" s="130" t="s">
        <v>268</v>
      </c>
      <c r="K46" s="130"/>
      <c r="L46" s="130"/>
      <c r="M46" s="130"/>
      <c r="N46" s="130"/>
      <c r="O46" s="130"/>
      <c r="P46" s="130"/>
      <c r="Q46" s="130"/>
      <c r="R46" s="33"/>
      <c r="S46" s="34"/>
      <c r="T46" s="34"/>
      <c r="U46" s="34"/>
    </row>
    <row r="47" spans="1:21" s="36" customFormat="1" ht="39" customHeight="1">
      <c r="A47" s="28"/>
      <c r="B47" s="29">
        <v>57</v>
      </c>
      <c r="C47" s="51" t="s">
        <v>180</v>
      </c>
      <c r="D47" s="61"/>
      <c r="E47" s="63"/>
      <c r="F47" s="54" t="s">
        <v>181</v>
      </c>
      <c r="G47" s="117" t="s">
        <v>88</v>
      </c>
      <c r="H47" s="117" t="s">
        <v>89</v>
      </c>
      <c r="I47" s="63" t="s">
        <v>29</v>
      </c>
      <c r="J47" s="130" t="s">
        <v>268</v>
      </c>
      <c r="K47" s="130"/>
      <c r="L47" s="130"/>
      <c r="M47" s="130"/>
      <c r="N47" s="130"/>
      <c r="O47" s="130"/>
      <c r="P47" s="130"/>
      <c r="Q47" s="130"/>
      <c r="R47" s="33"/>
      <c r="S47" s="34"/>
      <c r="T47" s="34"/>
      <c r="U47" s="34"/>
    </row>
    <row r="49" spans="1:14" customFormat="1">
      <c r="A49" s="16" t="s">
        <v>292</v>
      </c>
      <c r="B49" s="16"/>
      <c r="C49" s="16"/>
      <c r="D49" s="16"/>
      <c r="E49" s="16"/>
      <c r="F49" s="16"/>
      <c r="G49" s="16"/>
      <c r="H49" s="16" t="s">
        <v>293</v>
      </c>
      <c r="I49" s="16"/>
      <c r="J49" s="16"/>
      <c r="K49" s="16"/>
      <c r="L49" s="16"/>
      <c r="M49" s="16"/>
      <c r="N49" s="16"/>
    </row>
    <row r="50" spans="1:14" customForma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customFormat="1">
      <c r="A51" s="16" t="s">
        <v>294</v>
      </c>
      <c r="B51" s="16"/>
      <c r="C51" s="16"/>
      <c r="D51" s="16"/>
      <c r="E51" s="16"/>
      <c r="F51" s="16"/>
      <c r="G51" s="16"/>
      <c r="H51" s="16" t="s">
        <v>295</v>
      </c>
      <c r="I51" s="16"/>
      <c r="J51" s="16"/>
      <c r="K51" s="16"/>
      <c r="L51" s="16"/>
      <c r="M51" s="16"/>
      <c r="N51" s="16"/>
    </row>
  </sheetData>
  <sortState ref="A9:U42">
    <sortCondition ref="A9"/>
  </sortState>
  <mergeCells count="19">
    <mergeCell ref="F7:F8"/>
    <mergeCell ref="A1:Q1"/>
    <mergeCell ref="A2:Q2"/>
    <mergeCell ref="A3:Q3"/>
    <mergeCell ref="A4:Q4"/>
    <mergeCell ref="A5:Q5"/>
    <mergeCell ref="M6:Q6"/>
    <mergeCell ref="A7:A8"/>
    <mergeCell ref="B7:B8"/>
    <mergeCell ref="C7:C8"/>
    <mergeCell ref="D7:D8"/>
    <mergeCell ref="E7:E8"/>
    <mergeCell ref="P7:P8"/>
    <mergeCell ref="Q7:Q8"/>
    <mergeCell ref="O7:O8"/>
    <mergeCell ref="J7:N7"/>
    <mergeCell ref="G7:G8"/>
    <mergeCell ref="H7:H8"/>
    <mergeCell ref="I7:I8"/>
  </mergeCells>
  <pageMargins left="0" right="0" top="0" bottom="0" header="0" footer="0"/>
  <pageSetup paperSize="9" scale="72" orientation="portrait"/>
  <customProperties>
    <customPr name="LastActive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Q60"/>
  <sheetViews>
    <sheetView view="pageBreakPreview" zoomScaleSheetLayoutView="100" workbookViewId="0">
      <selection activeCell="F15" sqref="F15"/>
    </sheetView>
  </sheetViews>
  <sheetFormatPr baseColWidth="10" defaultColWidth="8.83203125" defaultRowHeight="14" x14ac:dyDescent="0"/>
  <cols>
    <col min="1" max="1" width="4.6640625" style="16" customWidth="1"/>
    <col min="2" max="2" width="17.6640625" style="16" customWidth="1"/>
    <col min="3" max="3" width="7" style="16" hidden="1" customWidth="1"/>
    <col min="4" max="4" width="7" style="16" customWidth="1"/>
    <col min="5" max="5" width="38.1640625" style="16" customWidth="1"/>
    <col min="6" max="6" width="6.5" style="16" hidden="1" customWidth="1"/>
    <col min="7" max="7" width="2.33203125" style="16" hidden="1" customWidth="1"/>
    <col min="8" max="8" width="18.6640625" style="16" customWidth="1"/>
    <col min="9" max="9" width="10.5" style="16" customWidth="1"/>
  </cols>
  <sheetData>
    <row r="1" spans="1:17" ht="34.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40"/>
      <c r="K1" s="40"/>
      <c r="L1" s="40"/>
      <c r="M1" s="40"/>
      <c r="N1" s="40"/>
      <c r="O1" s="40"/>
      <c r="P1" s="40"/>
      <c r="Q1" s="40"/>
    </row>
    <row r="2" spans="1:17" ht="46.5" customHeight="1">
      <c r="A2" s="155" t="s">
        <v>132</v>
      </c>
      <c r="B2" s="155"/>
      <c r="C2" s="155"/>
      <c r="D2" s="155"/>
      <c r="E2" s="155"/>
      <c r="F2" s="155"/>
      <c r="G2" s="155"/>
      <c r="H2" s="155"/>
      <c r="I2" s="155"/>
      <c r="J2" s="41"/>
      <c r="K2" s="41"/>
      <c r="L2" s="41"/>
      <c r="M2" s="41"/>
      <c r="N2" s="41"/>
      <c r="O2" s="41"/>
      <c r="P2" s="41"/>
      <c r="Q2" s="41"/>
    </row>
    <row r="3" spans="1:17" ht="27.75" customHeight="1">
      <c r="A3" s="175" t="s">
        <v>256</v>
      </c>
      <c r="B3" s="175"/>
      <c r="C3" s="175"/>
      <c r="D3" s="175"/>
      <c r="E3" s="175"/>
      <c r="F3" s="175"/>
      <c r="G3" s="175"/>
      <c r="H3" s="175"/>
      <c r="I3" s="175"/>
      <c r="J3" s="42"/>
      <c r="K3" s="42"/>
      <c r="L3" s="42"/>
      <c r="M3" s="42"/>
      <c r="N3" s="42"/>
      <c r="O3" s="42"/>
      <c r="P3" s="42"/>
      <c r="Q3" s="42"/>
    </row>
    <row r="4" spans="1:17" s="1" customFormat="1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7" ht="20.25" customHeight="1">
      <c r="A5" s="157" t="s">
        <v>90</v>
      </c>
      <c r="B5" s="157"/>
      <c r="C5" s="157"/>
      <c r="D5" s="157"/>
      <c r="E5" s="157"/>
      <c r="F5" s="157"/>
      <c r="G5" s="157"/>
      <c r="H5" s="157"/>
      <c r="I5" s="157"/>
      <c r="J5" s="44"/>
      <c r="K5" s="44"/>
      <c r="L5" s="44"/>
      <c r="M5" s="44"/>
      <c r="N5" s="44"/>
    </row>
    <row r="6" spans="1:17" s="2" customFormat="1" ht="11.25" customHeight="1">
      <c r="A6" s="158"/>
      <c r="B6" s="158"/>
      <c r="C6" s="158"/>
      <c r="D6" s="158"/>
      <c r="E6" s="158"/>
      <c r="F6" s="158"/>
      <c r="G6" s="158"/>
      <c r="H6" s="158"/>
      <c r="I6" s="158"/>
    </row>
    <row r="7" spans="1:17" s="9" customFormat="1">
      <c r="A7" s="3"/>
      <c r="B7" s="4"/>
      <c r="C7" s="5"/>
      <c r="D7" s="6"/>
      <c r="E7" s="7"/>
      <c r="F7" s="6"/>
      <c r="G7" s="6"/>
      <c r="H7" s="8"/>
      <c r="I7" s="45" t="s">
        <v>3</v>
      </c>
    </row>
    <row r="8" spans="1:17" s="10" customFormat="1" ht="20.25" customHeight="1">
      <c r="A8" s="146" t="s">
        <v>257</v>
      </c>
      <c r="B8" s="149" t="s">
        <v>5</v>
      </c>
      <c r="C8" s="160" t="s">
        <v>6</v>
      </c>
      <c r="D8" s="145" t="s">
        <v>7</v>
      </c>
      <c r="E8" s="149" t="s">
        <v>8</v>
      </c>
      <c r="F8" s="145" t="s">
        <v>9</v>
      </c>
      <c r="G8" s="146"/>
      <c r="H8" s="149" t="s">
        <v>10</v>
      </c>
      <c r="I8" s="46" t="s">
        <v>11</v>
      </c>
    </row>
    <row r="9" spans="1:17" s="10" customFormat="1" ht="12.75" customHeight="1">
      <c r="A9" s="147"/>
      <c r="B9" s="149"/>
      <c r="C9" s="161"/>
      <c r="D9" s="145"/>
      <c r="E9" s="149"/>
      <c r="F9" s="145"/>
      <c r="G9" s="147"/>
      <c r="H9" s="149"/>
      <c r="I9" s="191" t="s">
        <v>14</v>
      </c>
    </row>
    <row r="10" spans="1:17" s="10" customFormat="1" ht="13.5" customHeight="1">
      <c r="A10" s="148"/>
      <c r="B10" s="149"/>
      <c r="C10" s="162"/>
      <c r="D10" s="145"/>
      <c r="E10" s="149"/>
      <c r="F10" s="145"/>
      <c r="G10" s="148"/>
      <c r="H10" s="149"/>
      <c r="I10" s="192"/>
    </row>
    <row r="11" spans="1:17" s="15" customFormat="1" ht="29.25" customHeight="1">
      <c r="A11" s="179">
        <f>RANK(I11,$I$11:$I$50,1)</f>
        <v>1</v>
      </c>
      <c r="B11" s="60" t="s">
        <v>98</v>
      </c>
      <c r="C11" s="61" t="s">
        <v>99</v>
      </c>
      <c r="D11" s="63" t="s">
        <v>100</v>
      </c>
      <c r="E11" s="108" t="s">
        <v>352</v>
      </c>
      <c r="F11" s="109" t="s">
        <v>101</v>
      </c>
      <c r="G11" s="113" t="s">
        <v>353</v>
      </c>
      <c r="H11" s="181" t="s">
        <v>383</v>
      </c>
      <c r="I11" s="185">
        <v>114.07</v>
      </c>
      <c r="J11" s="47"/>
      <c r="K11" s="48"/>
    </row>
    <row r="12" spans="1:17" s="15" customFormat="1" ht="29.25" customHeight="1">
      <c r="A12" s="180"/>
      <c r="B12" s="60" t="s">
        <v>102</v>
      </c>
      <c r="C12" s="61" t="s">
        <v>103</v>
      </c>
      <c r="D12" s="55">
        <v>1</v>
      </c>
      <c r="E12" s="70" t="s">
        <v>354</v>
      </c>
      <c r="F12" s="133" t="s">
        <v>104</v>
      </c>
      <c r="G12" s="113" t="s">
        <v>355</v>
      </c>
      <c r="H12" s="182"/>
      <c r="I12" s="186"/>
      <c r="J12" s="47"/>
      <c r="K12" s="48"/>
    </row>
    <row r="13" spans="1:17" s="15" customFormat="1" ht="29.25" customHeight="1">
      <c r="A13" s="179">
        <f t="shared" ref="A13" si="0">RANK(I13,$I$11:$I$50,1)</f>
        <v>2</v>
      </c>
      <c r="B13" s="60" t="s">
        <v>106</v>
      </c>
      <c r="C13" s="61" t="s">
        <v>107</v>
      </c>
      <c r="D13" s="63">
        <v>2</v>
      </c>
      <c r="E13" s="134" t="s">
        <v>357</v>
      </c>
      <c r="F13" s="109" t="s">
        <v>109</v>
      </c>
      <c r="G13" s="112" t="s">
        <v>110</v>
      </c>
      <c r="H13" s="181" t="s">
        <v>401</v>
      </c>
      <c r="I13" s="185">
        <v>115.56</v>
      </c>
      <c r="J13" s="47"/>
      <c r="K13" s="48"/>
    </row>
    <row r="14" spans="1:17" s="15" customFormat="1" ht="29.25" customHeight="1">
      <c r="A14" s="180"/>
      <c r="B14" s="51" t="s">
        <v>164</v>
      </c>
      <c r="C14" s="68" t="s">
        <v>81</v>
      </c>
      <c r="D14" s="63">
        <v>3</v>
      </c>
      <c r="E14" s="122" t="s">
        <v>82</v>
      </c>
      <c r="F14" s="109" t="s">
        <v>83</v>
      </c>
      <c r="G14" s="110" t="s">
        <v>315</v>
      </c>
      <c r="H14" s="182"/>
      <c r="I14" s="186"/>
      <c r="J14" s="47"/>
      <c r="K14" s="48"/>
    </row>
    <row r="15" spans="1:17" s="15" customFormat="1" ht="29.25" customHeight="1">
      <c r="A15" s="179">
        <f t="shared" ref="A15" si="1">RANK(I15,$I$11:$I$50,1)</f>
        <v>3</v>
      </c>
      <c r="B15" s="51" t="s">
        <v>138</v>
      </c>
      <c r="C15" s="61"/>
      <c r="D15" s="55">
        <v>2</v>
      </c>
      <c r="E15" s="69" t="s">
        <v>323</v>
      </c>
      <c r="F15" s="119" t="s">
        <v>324</v>
      </c>
      <c r="G15" s="75" t="s">
        <v>325</v>
      </c>
      <c r="H15" s="181" t="s">
        <v>387</v>
      </c>
      <c r="I15" s="185">
        <v>120.05</v>
      </c>
      <c r="J15" s="49"/>
      <c r="K15" s="48"/>
    </row>
    <row r="16" spans="1:17" s="15" customFormat="1" ht="29.25" customHeight="1">
      <c r="A16" s="180"/>
      <c r="B16" s="51" t="s">
        <v>173</v>
      </c>
      <c r="C16" s="68"/>
      <c r="D16" s="63" t="s">
        <v>27</v>
      </c>
      <c r="E16" s="64" t="s">
        <v>364</v>
      </c>
      <c r="F16" s="61" t="s">
        <v>114</v>
      </c>
      <c r="G16" s="61" t="s">
        <v>115</v>
      </c>
      <c r="H16" s="182"/>
      <c r="I16" s="186"/>
      <c r="J16" s="49"/>
      <c r="K16" s="48"/>
    </row>
    <row r="17" spans="1:11" s="15" customFormat="1" ht="29.25" customHeight="1">
      <c r="A17" s="179">
        <f t="shared" ref="A17" si="2">RANK(I17,$I$11:$I$50,1)</f>
        <v>4</v>
      </c>
      <c r="B17" s="60" t="s">
        <v>162</v>
      </c>
      <c r="C17" s="61"/>
      <c r="D17" s="62" t="s">
        <v>15</v>
      </c>
      <c r="E17" s="69" t="s">
        <v>356</v>
      </c>
      <c r="F17" s="72" t="s">
        <v>105</v>
      </c>
      <c r="G17" s="113" t="s">
        <v>355</v>
      </c>
      <c r="H17" s="181" t="s">
        <v>400</v>
      </c>
      <c r="I17" s="185">
        <v>120.07</v>
      </c>
      <c r="J17" s="47"/>
      <c r="K17" s="48"/>
    </row>
    <row r="18" spans="1:11" s="15" customFormat="1" ht="29.25" customHeight="1">
      <c r="A18" s="180"/>
      <c r="B18" s="60" t="s">
        <v>163</v>
      </c>
      <c r="C18" s="61"/>
      <c r="D18" s="63">
        <v>2</v>
      </c>
      <c r="E18" s="125" t="s">
        <v>330</v>
      </c>
      <c r="F18" s="126" t="s">
        <v>331</v>
      </c>
      <c r="G18" s="127" t="s">
        <v>248</v>
      </c>
      <c r="H18" s="182"/>
      <c r="I18" s="186"/>
      <c r="J18" s="47"/>
      <c r="K18" s="48"/>
    </row>
    <row r="19" spans="1:11" s="15" customFormat="1" ht="29.25" customHeight="1">
      <c r="A19" s="179">
        <f t="shared" ref="A19" si="3">RANK(I19,$I$11:$I$50,1)</f>
        <v>5</v>
      </c>
      <c r="B19" s="51" t="s">
        <v>174</v>
      </c>
      <c r="C19" s="52"/>
      <c r="D19" s="55" t="s">
        <v>27</v>
      </c>
      <c r="E19" s="122" t="s">
        <v>365</v>
      </c>
      <c r="F19" s="58"/>
      <c r="G19" s="61"/>
      <c r="H19" s="181" t="s">
        <v>389</v>
      </c>
      <c r="I19" s="185">
        <v>122.46</v>
      </c>
      <c r="J19" s="47"/>
      <c r="K19" s="48"/>
    </row>
    <row r="20" spans="1:11" s="15" customFormat="1" ht="29.25" customHeight="1">
      <c r="A20" s="180"/>
      <c r="B20" s="51" t="s">
        <v>175</v>
      </c>
      <c r="C20" s="52"/>
      <c r="D20" s="55" t="s">
        <v>23</v>
      </c>
      <c r="E20" s="135" t="s">
        <v>366</v>
      </c>
      <c r="F20" s="116"/>
      <c r="G20" s="113" t="s">
        <v>116</v>
      </c>
      <c r="H20" s="182"/>
      <c r="I20" s="186"/>
      <c r="J20" s="47"/>
      <c r="K20" s="48"/>
    </row>
    <row r="21" spans="1:11" s="15" customFormat="1" ht="29.25" customHeight="1">
      <c r="A21" s="179">
        <f t="shared" ref="A21" si="4">RANK(I21,$I$11:$I$50,1)</f>
        <v>6</v>
      </c>
      <c r="B21" s="60" t="s">
        <v>71</v>
      </c>
      <c r="C21" s="61"/>
      <c r="D21" s="63">
        <v>3</v>
      </c>
      <c r="E21" s="56" t="s">
        <v>72</v>
      </c>
      <c r="F21" s="67" t="s">
        <v>73</v>
      </c>
      <c r="G21" s="61" t="s">
        <v>74</v>
      </c>
      <c r="H21" s="181" t="s">
        <v>394</v>
      </c>
      <c r="I21" s="185">
        <v>123.16</v>
      </c>
      <c r="J21" s="47"/>
      <c r="K21" s="48"/>
    </row>
    <row r="22" spans="1:11" s="15" customFormat="1" ht="29.25" customHeight="1">
      <c r="A22" s="180"/>
      <c r="B22" s="51" t="s">
        <v>184</v>
      </c>
      <c r="C22" s="61"/>
      <c r="D22" s="55" t="s">
        <v>15</v>
      </c>
      <c r="E22" s="64" t="s">
        <v>369</v>
      </c>
      <c r="F22" s="61"/>
      <c r="G22" s="61" t="s">
        <v>119</v>
      </c>
      <c r="H22" s="182"/>
      <c r="I22" s="186"/>
      <c r="J22" s="47"/>
      <c r="K22" s="48"/>
    </row>
    <row r="23" spans="1:11" s="15" customFormat="1" ht="29.25" customHeight="1">
      <c r="A23" s="179">
        <f t="shared" ref="A23" si="5">RANK(I23,$I$11:$I$50,1)</f>
        <v>7</v>
      </c>
      <c r="B23" s="51" t="s">
        <v>134</v>
      </c>
      <c r="C23" s="52"/>
      <c r="D23" s="53">
        <v>3</v>
      </c>
      <c r="E23" s="64" t="s">
        <v>135</v>
      </c>
      <c r="F23" s="52" t="s">
        <v>17</v>
      </c>
      <c r="G23" s="61" t="s">
        <v>18</v>
      </c>
      <c r="H23" s="181" t="s">
        <v>377</v>
      </c>
      <c r="I23" s="185">
        <v>125.33</v>
      </c>
      <c r="J23" s="49"/>
      <c r="K23" s="48"/>
    </row>
    <row r="24" spans="1:11" s="15" customFormat="1" ht="29.25" customHeight="1">
      <c r="A24" s="180"/>
      <c r="B24" s="60" t="s">
        <v>92</v>
      </c>
      <c r="C24" s="61"/>
      <c r="D24" s="63" t="s">
        <v>27</v>
      </c>
      <c r="E24" s="54" t="s">
        <v>399</v>
      </c>
      <c r="F24" s="61"/>
      <c r="G24" s="61" t="s">
        <v>93</v>
      </c>
      <c r="H24" s="182"/>
      <c r="I24" s="186"/>
      <c r="J24" s="49"/>
      <c r="K24" s="48"/>
    </row>
    <row r="25" spans="1:11" s="15" customFormat="1" ht="29.25" customHeight="1">
      <c r="A25" s="179">
        <f t="shared" ref="A25" si="6">RANK(I25,$I$11:$I$50,1)</f>
        <v>8</v>
      </c>
      <c r="B25" s="51" t="s">
        <v>149</v>
      </c>
      <c r="C25" s="61"/>
      <c r="D25" s="55">
        <v>2</v>
      </c>
      <c r="E25" s="54" t="s">
        <v>249</v>
      </c>
      <c r="F25" s="85" t="s">
        <v>250</v>
      </c>
      <c r="G25" s="87" t="s">
        <v>251</v>
      </c>
      <c r="H25" s="181" t="s">
        <v>402</v>
      </c>
      <c r="I25" s="185">
        <v>126.94</v>
      </c>
      <c r="J25" s="47"/>
      <c r="K25" s="48"/>
    </row>
    <row r="26" spans="1:11" s="15" customFormat="1" ht="29.25" customHeight="1">
      <c r="A26" s="180"/>
      <c r="B26" s="51" t="s">
        <v>165</v>
      </c>
      <c r="C26" s="52"/>
      <c r="D26" s="55">
        <v>2</v>
      </c>
      <c r="E26" s="108" t="s">
        <v>312</v>
      </c>
      <c r="F26" s="109" t="s">
        <v>313</v>
      </c>
      <c r="G26" s="75" t="s">
        <v>314</v>
      </c>
      <c r="H26" s="182"/>
      <c r="I26" s="186"/>
      <c r="J26" s="49"/>
      <c r="K26" s="48"/>
    </row>
    <row r="27" spans="1:11" s="15" customFormat="1" ht="29.25" customHeight="1">
      <c r="A27" s="179">
        <f t="shared" ref="A27" si="7">RANK(I27,$I$11:$I$50,1)</f>
        <v>9</v>
      </c>
      <c r="B27" s="51" t="s">
        <v>396</v>
      </c>
      <c r="C27" s="52"/>
      <c r="D27" s="55" t="s">
        <v>100</v>
      </c>
      <c r="E27" s="54" t="s">
        <v>403</v>
      </c>
      <c r="F27" s="58" t="s">
        <v>44</v>
      </c>
      <c r="G27" s="61"/>
      <c r="H27" s="181" t="s">
        <v>397</v>
      </c>
      <c r="I27" s="183">
        <v>132.32</v>
      </c>
      <c r="J27" s="47"/>
      <c r="K27" s="48"/>
    </row>
    <row r="28" spans="1:11" s="15" customFormat="1" ht="29.25" customHeight="1">
      <c r="A28" s="180"/>
      <c r="B28" s="51" t="s">
        <v>200</v>
      </c>
      <c r="C28" s="61"/>
      <c r="D28" s="55">
        <v>2</v>
      </c>
      <c r="E28" s="69" t="s">
        <v>329</v>
      </c>
      <c r="F28" s="109"/>
      <c r="G28" s="113" t="s">
        <v>314</v>
      </c>
      <c r="H28" s="182"/>
      <c r="I28" s="184"/>
      <c r="J28" s="47"/>
      <c r="K28" s="48"/>
    </row>
    <row r="29" spans="1:11" s="15" customFormat="1" ht="29.25" customHeight="1">
      <c r="A29" s="179">
        <f t="shared" ref="A29" si="8">RANK(I29,$I$11:$I$50,1)</f>
        <v>10</v>
      </c>
      <c r="B29" s="51" t="s">
        <v>170</v>
      </c>
      <c r="C29" s="52"/>
      <c r="D29" s="53">
        <v>2</v>
      </c>
      <c r="E29" s="54" t="s">
        <v>171</v>
      </c>
      <c r="F29" s="61" t="s">
        <v>112</v>
      </c>
      <c r="G29" s="61" t="s">
        <v>113</v>
      </c>
      <c r="H29" s="181" t="s">
        <v>386</v>
      </c>
      <c r="I29" s="185">
        <v>132.53</v>
      </c>
      <c r="J29" s="47"/>
      <c r="K29" s="48"/>
    </row>
    <row r="30" spans="1:11" s="15" customFormat="1" ht="29.25" customHeight="1">
      <c r="A30" s="180"/>
      <c r="B30" s="51" t="s">
        <v>172</v>
      </c>
      <c r="C30" s="61"/>
      <c r="D30" s="63" t="s">
        <v>23</v>
      </c>
      <c r="E30" s="70" t="s">
        <v>361</v>
      </c>
      <c r="F30" s="72" t="s">
        <v>362</v>
      </c>
      <c r="G30" s="75" t="s">
        <v>363</v>
      </c>
      <c r="H30" s="182"/>
      <c r="I30" s="186"/>
      <c r="J30" s="47"/>
      <c r="K30" s="48"/>
    </row>
    <row r="31" spans="1:11" s="15" customFormat="1" ht="29.25" customHeight="1">
      <c r="A31" s="179">
        <f t="shared" ref="A31" si="9">RANK(I31,$I$11:$I$50,1)</f>
        <v>11</v>
      </c>
      <c r="B31" s="60" t="s">
        <v>133</v>
      </c>
      <c r="C31" s="61"/>
      <c r="D31" s="62" t="s">
        <v>15</v>
      </c>
      <c r="E31" s="69" t="s">
        <v>271</v>
      </c>
      <c r="F31" s="72" t="s">
        <v>272</v>
      </c>
      <c r="G31" s="75" t="s">
        <v>273</v>
      </c>
      <c r="H31" s="181" t="s">
        <v>398</v>
      </c>
      <c r="I31" s="185">
        <v>132.97</v>
      </c>
      <c r="J31" s="47"/>
      <c r="K31" s="48"/>
    </row>
    <row r="32" spans="1:11" s="15" customFormat="1" ht="29.25" customHeight="1">
      <c r="A32" s="180"/>
      <c r="B32" s="51" t="s">
        <v>153</v>
      </c>
      <c r="C32" s="52"/>
      <c r="D32" s="63">
        <v>2</v>
      </c>
      <c r="E32" s="122" t="s">
        <v>335</v>
      </c>
      <c r="F32" s="131" t="s">
        <v>91</v>
      </c>
      <c r="G32" s="112" t="s">
        <v>336</v>
      </c>
      <c r="H32" s="182"/>
      <c r="I32" s="186"/>
      <c r="J32" s="47"/>
      <c r="K32" s="48"/>
    </row>
    <row r="33" spans="1:11" s="15" customFormat="1" ht="29.25" customHeight="1">
      <c r="A33" s="179">
        <f t="shared" ref="A33" si="10">RANK(I33,$I$11:$I$50,1)</f>
        <v>12</v>
      </c>
      <c r="B33" s="51" t="s">
        <v>168</v>
      </c>
      <c r="C33" s="61"/>
      <c r="D33" s="55" t="s">
        <v>27</v>
      </c>
      <c r="E33" s="70" t="s">
        <v>326</v>
      </c>
      <c r="F33" s="72" t="s">
        <v>327</v>
      </c>
      <c r="G33" s="72" t="s">
        <v>328</v>
      </c>
      <c r="H33" s="181" t="s">
        <v>385</v>
      </c>
      <c r="I33" s="185">
        <v>134.71</v>
      </c>
      <c r="J33" s="47"/>
      <c r="K33" s="48"/>
    </row>
    <row r="34" spans="1:11" s="15" customFormat="1" ht="29.25" customHeight="1">
      <c r="A34" s="180"/>
      <c r="B34" s="51" t="s">
        <v>169</v>
      </c>
      <c r="C34" s="61"/>
      <c r="D34" s="55" t="s">
        <v>27</v>
      </c>
      <c r="E34" s="118" t="s">
        <v>415</v>
      </c>
      <c r="F34" s="119" t="s">
        <v>416</v>
      </c>
      <c r="G34" s="138" t="s">
        <v>417</v>
      </c>
      <c r="H34" s="182"/>
      <c r="I34" s="186"/>
      <c r="J34" s="47"/>
    </row>
    <row r="35" spans="1:11" s="15" customFormat="1" ht="29.25" customHeight="1">
      <c r="A35" s="179">
        <f t="shared" ref="A35" si="11">RANK(I35,$I$11:$I$50,1)</f>
        <v>13</v>
      </c>
      <c r="B35" s="51" t="s">
        <v>147</v>
      </c>
      <c r="C35" s="52"/>
      <c r="D35" s="55">
        <v>2</v>
      </c>
      <c r="E35" s="81" t="s">
        <v>241</v>
      </c>
      <c r="F35" s="82" t="s">
        <v>242</v>
      </c>
      <c r="G35" s="83" t="s">
        <v>243</v>
      </c>
      <c r="H35" s="181" t="s">
        <v>390</v>
      </c>
      <c r="I35" s="185">
        <v>143.97</v>
      </c>
      <c r="J35" s="47"/>
      <c r="K35" s="48"/>
    </row>
    <row r="36" spans="1:11" s="15" customFormat="1" ht="29.25" customHeight="1">
      <c r="A36" s="180"/>
      <c r="B36" s="51" t="s">
        <v>146</v>
      </c>
      <c r="C36" s="52"/>
      <c r="D36" s="55"/>
      <c r="E36" s="70" t="s">
        <v>238</v>
      </c>
      <c r="F36" s="72" t="s">
        <v>239</v>
      </c>
      <c r="G36" s="75" t="s">
        <v>240</v>
      </c>
      <c r="H36" s="182"/>
      <c r="I36" s="186"/>
      <c r="J36" s="47"/>
      <c r="K36" s="48"/>
    </row>
    <row r="37" spans="1:11" s="15" customFormat="1" ht="29.25" customHeight="1">
      <c r="A37" s="179">
        <f t="shared" ref="A37" si="12">RANK(I37,$I$11:$I$50,1)</f>
        <v>14</v>
      </c>
      <c r="B37" s="51" t="s">
        <v>177</v>
      </c>
      <c r="C37" s="52"/>
      <c r="D37" s="55">
        <v>2</v>
      </c>
      <c r="E37" s="54" t="s">
        <v>178</v>
      </c>
      <c r="F37" s="58"/>
      <c r="G37" s="61"/>
      <c r="H37" s="181" t="s">
        <v>392</v>
      </c>
      <c r="I37" s="187">
        <v>146.69999999999999</v>
      </c>
      <c r="J37" s="47"/>
      <c r="K37" s="48"/>
    </row>
    <row r="38" spans="1:11" s="15" customFormat="1" ht="29.25" customHeight="1">
      <c r="A38" s="180"/>
      <c r="B38" s="51" t="s">
        <v>179</v>
      </c>
      <c r="C38" s="52"/>
      <c r="D38" s="55">
        <v>2</v>
      </c>
      <c r="E38" s="69" t="s">
        <v>318</v>
      </c>
      <c r="F38" s="72" t="s">
        <v>319</v>
      </c>
      <c r="G38" s="112" t="s">
        <v>320</v>
      </c>
      <c r="H38" s="182"/>
      <c r="I38" s="188"/>
      <c r="J38" s="47"/>
      <c r="K38" s="48"/>
    </row>
    <row r="39" spans="1:11" s="15" customFormat="1" ht="29.25" customHeight="1">
      <c r="A39" s="179">
        <f t="shared" ref="A39" si="13">RANK(I39,$I$11:$I$50,1)</f>
        <v>15</v>
      </c>
      <c r="B39" s="51" t="s">
        <v>140</v>
      </c>
      <c r="C39" s="52" t="s">
        <v>32</v>
      </c>
      <c r="D39" s="55">
        <v>2</v>
      </c>
      <c r="E39" s="54" t="s">
        <v>141</v>
      </c>
      <c r="F39" s="58" t="s">
        <v>33</v>
      </c>
      <c r="G39" s="61"/>
      <c r="H39" s="181" t="s">
        <v>391</v>
      </c>
      <c r="I39" s="185">
        <v>148.84</v>
      </c>
      <c r="J39" s="47"/>
      <c r="K39" s="48"/>
    </row>
    <row r="40" spans="1:11" s="15" customFormat="1" ht="29.25" customHeight="1">
      <c r="A40" s="180"/>
      <c r="B40" s="51" t="s">
        <v>176</v>
      </c>
      <c r="C40" s="52"/>
      <c r="D40" s="55"/>
      <c r="E40" s="79" t="s">
        <v>367</v>
      </c>
      <c r="F40" s="78" t="s">
        <v>117</v>
      </c>
      <c r="G40" s="80" t="s">
        <v>368</v>
      </c>
      <c r="H40" s="182"/>
      <c r="I40" s="186"/>
      <c r="J40" s="47"/>
      <c r="K40" s="48"/>
    </row>
    <row r="41" spans="1:11" s="15" customFormat="1" ht="29.25" customHeight="1">
      <c r="A41" s="179">
        <f t="shared" ref="A41" si="14">RANK(I41,$I$11:$I$50,1)</f>
        <v>16</v>
      </c>
      <c r="B41" s="60" t="s">
        <v>96</v>
      </c>
      <c r="C41" s="61" t="s">
        <v>97</v>
      </c>
      <c r="D41" s="63">
        <v>1</v>
      </c>
      <c r="E41" s="54" t="s">
        <v>221</v>
      </c>
      <c r="F41" s="72" t="s">
        <v>28</v>
      </c>
      <c r="G41" s="72" t="s">
        <v>218</v>
      </c>
      <c r="H41" s="181" t="s">
        <v>381</v>
      </c>
      <c r="I41" s="185">
        <v>152.07</v>
      </c>
      <c r="J41" s="47"/>
      <c r="K41" s="48"/>
    </row>
    <row r="42" spans="1:11" s="15" customFormat="1" ht="29.25" customHeight="1">
      <c r="A42" s="180"/>
      <c r="B42" s="60" t="s">
        <v>159</v>
      </c>
      <c r="C42" s="61"/>
      <c r="D42" s="55">
        <v>2</v>
      </c>
      <c r="E42" s="69" t="s">
        <v>280</v>
      </c>
      <c r="F42" s="111" t="s">
        <v>281</v>
      </c>
      <c r="G42" s="112" t="s">
        <v>282</v>
      </c>
      <c r="H42" s="182"/>
      <c r="I42" s="186"/>
      <c r="J42" s="47"/>
      <c r="K42" s="48"/>
    </row>
    <row r="43" spans="1:11" s="15" customFormat="1" ht="29.25" customHeight="1">
      <c r="A43" s="179">
        <f t="shared" ref="A43" si="15">RANK(I43,$I$11:$I$50,1)</f>
        <v>17</v>
      </c>
      <c r="B43" s="60" t="s">
        <v>160</v>
      </c>
      <c r="C43" s="61"/>
      <c r="D43" s="55" t="s">
        <v>15</v>
      </c>
      <c r="E43" s="79" t="s">
        <v>346</v>
      </c>
      <c r="F43" s="78" t="s">
        <v>347</v>
      </c>
      <c r="G43" s="80" t="s">
        <v>348</v>
      </c>
      <c r="H43" s="181" t="s">
        <v>382</v>
      </c>
      <c r="I43" s="185">
        <v>154.61000000000001</v>
      </c>
      <c r="J43" s="47"/>
      <c r="K43" s="48"/>
    </row>
    <row r="44" spans="1:11" s="15" customFormat="1" ht="29.25" customHeight="1">
      <c r="A44" s="180"/>
      <c r="B44" s="60" t="s">
        <v>161</v>
      </c>
      <c r="C44" s="61"/>
      <c r="D44" s="55">
        <v>2</v>
      </c>
      <c r="E44" s="69" t="s">
        <v>349</v>
      </c>
      <c r="F44" s="109" t="s">
        <v>350</v>
      </c>
      <c r="G44" s="112" t="s">
        <v>351</v>
      </c>
      <c r="H44" s="182"/>
      <c r="I44" s="186"/>
      <c r="J44" s="47"/>
      <c r="K44" s="48"/>
    </row>
    <row r="45" spans="1:11" s="15" customFormat="1" ht="29.25" customHeight="1">
      <c r="A45" s="179">
        <f t="shared" ref="A45" si="16">RANK(I45,$I$11:$I$50,1)</f>
        <v>18</v>
      </c>
      <c r="B45" s="60" t="s">
        <v>154</v>
      </c>
      <c r="C45" s="61"/>
      <c r="D45" s="63" t="s">
        <v>23</v>
      </c>
      <c r="E45" s="76" t="s">
        <v>226</v>
      </c>
      <c r="F45" s="77" t="s">
        <v>227</v>
      </c>
      <c r="G45" s="72"/>
      <c r="H45" s="181" t="s">
        <v>376</v>
      </c>
      <c r="I45" s="185">
        <v>162.61000000000001</v>
      </c>
      <c r="J45" s="47"/>
      <c r="K45" s="48"/>
    </row>
    <row r="46" spans="1:11" s="15" customFormat="1" ht="29.25" customHeight="1">
      <c r="A46" s="180"/>
      <c r="B46" s="60" t="s">
        <v>151</v>
      </c>
      <c r="C46" s="61"/>
      <c r="D46" s="63"/>
      <c r="E46" s="69" t="s">
        <v>284</v>
      </c>
      <c r="F46" s="72" t="s">
        <v>285</v>
      </c>
      <c r="G46" s="120" t="s">
        <v>286</v>
      </c>
      <c r="H46" s="182"/>
      <c r="I46" s="186"/>
      <c r="J46" s="47"/>
      <c r="K46" s="48"/>
    </row>
    <row r="47" spans="1:11" s="15" customFormat="1" ht="29.25" customHeight="1">
      <c r="A47" s="179">
        <f t="shared" ref="A47" si="17">RANK(I47,$I$11:$I$50,1)</f>
        <v>19</v>
      </c>
      <c r="B47" s="51" t="s">
        <v>180</v>
      </c>
      <c r="C47" s="61"/>
      <c r="D47" s="63" t="s">
        <v>23</v>
      </c>
      <c r="E47" s="54" t="s">
        <v>334</v>
      </c>
      <c r="F47" s="61" t="s">
        <v>88</v>
      </c>
      <c r="G47" s="61" t="s">
        <v>89</v>
      </c>
      <c r="H47" s="181" t="s">
        <v>393</v>
      </c>
      <c r="I47" s="185">
        <v>212.42</v>
      </c>
      <c r="J47" s="49"/>
      <c r="K47" s="48"/>
    </row>
    <row r="48" spans="1:11" s="15" customFormat="1" ht="29.25" customHeight="1">
      <c r="A48" s="180"/>
      <c r="B48" s="51" t="s">
        <v>182</v>
      </c>
      <c r="C48" s="52"/>
      <c r="D48" s="55">
        <v>1</v>
      </c>
      <c r="E48" s="54" t="s">
        <v>183</v>
      </c>
      <c r="F48" s="58" t="s">
        <v>118</v>
      </c>
      <c r="G48" s="61"/>
      <c r="H48" s="182"/>
      <c r="I48" s="186"/>
      <c r="J48" s="47"/>
      <c r="K48" s="48"/>
    </row>
    <row r="49" spans="1:13" s="15" customFormat="1" ht="29.25" customHeight="1">
      <c r="A49" s="189"/>
      <c r="B49" s="51" t="s">
        <v>145</v>
      </c>
      <c r="C49" s="52"/>
      <c r="D49" s="55" t="s">
        <v>23</v>
      </c>
      <c r="E49" s="54" t="s">
        <v>370</v>
      </c>
      <c r="F49" s="58" t="s">
        <v>44</v>
      </c>
      <c r="G49" s="61"/>
      <c r="H49" s="181" t="s">
        <v>395</v>
      </c>
      <c r="I49" s="185" t="s">
        <v>268</v>
      </c>
      <c r="J49" s="47"/>
      <c r="K49" s="48"/>
    </row>
    <row r="50" spans="1:13" s="15" customFormat="1" ht="29.25" customHeight="1">
      <c r="A50" s="190"/>
      <c r="B50" s="51" t="s">
        <v>185</v>
      </c>
      <c r="C50" s="52" t="s">
        <v>120</v>
      </c>
      <c r="D50" s="55" t="s">
        <v>15</v>
      </c>
      <c r="E50" s="136" t="s">
        <v>371</v>
      </c>
      <c r="F50" s="109" t="s">
        <v>372</v>
      </c>
      <c r="G50" s="110" t="s">
        <v>373</v>
      </c>
      <c r="H50" s="182"/>
      <c r="I50" s="186"/>
      <c r="J50" s="47"/>
      <c r="K50" s="48"/>
    </row>
    <row r="51" spans="1:13" s="15" customFormat="1" ht="29.25" customHeight="1">
      <c r="A51" s="189"/>
      <c r="B51" s="60" t="s">
        <v>155</v>
      </c>
      <c r="C51" s="61"/>
      <c r="D51" s="63">
        <v>2</v>
      </c>
      <c r="E51" s="54" t="s">
        <v>404</v>
      </c>
      <c r="F51" s="61"/>
      <c r="G51" s="61"/>
      <c r="H51" s="181" t="s">
        <v>378</v>
      </c>
      <c r="I51" s="185" t="s">
        <v>268</v>
      </c>
      <c r="J51" s="47"/>
      <c r="K51" s="48"/>
    </row>
    <row r="52" spans="1:13" s="15" customFormat="1" ht="29.25" customHeight="1">
      <c r="A52" s="190"/>
      <c r="B52" s="60" t="s">
        <v>156</v>
      </c>
      <c r="C52" s="61"/>
      <c r="D52" s="63">
        <v>2</v>
      </c>
      <c r="E52" s="69" t="s">
        <v>337</v>
      </c>
      <c r="F52" s="72" t="s">
        <v>338</v>
      </c>
      <c r="G52" s="75" t="s">
        <v>126</v>
      </c>
      <c r="H52" s="182"/>
      <c r="I52" s="186"/>
      <c r="J52" s="47"/>
      <c r="K52" s="48"/>
    </row>
    <row r="53" spans="1:13" s="15" customFormat="1" ht="29.25" customHeight="1">
      <c r="A53" s="189"/>
      <c r="B53" s="51" t="s">
        <v>157</v>
      </c>
      <c r="C53" s="61" t="s">
        <v>94</v>
      </c>
      <c r="D53" s="55" t="s">
        <v>27</v>
      </c>
      <c r="E53" s="69" t="s">
        <v>339</v>
      </c>
      <c r="F53" s="132" t="s">
        <v>95</v>
      </c>
      <c r="G53" s="75" t="s">
        <v>340</v>
      </c>
      <c r="H53" s="181" t="s">
        <v>380</v>
      </c>
      <c r="I53" s="185" t="s">
        <v>268</v>
      </c>
      <c r="J53" s="47"/>
      <c r="K53" s="48"/>
    </row>
    <row r="54" spans="1:13" s="15" customFormat="1" ht="29.25" customHeight="1">
      <c r="A54" s="190"/>
      <c r="B54" s="51" t="s">
        <v>158</v>
      </c>
      <c r="C54" s="61"/>
      <c r="D54" s="65" t="s">
        <v>23</v>
      </c>
      <c r="E54" s="69" t="s">
        <v>341</v>
      </c>
      <c r="F54" s="72" t="s">
        <v>342</v>
      </c>
      <c r="G54" s="112" t="s">
        <v>343</v>
      </c>
      <c r="H54" s="182"/>
      <c r="I54" s="186"/>
      <c r="J54" s="47"/>
      <c r="K54" s="48"/>
    </row>
    <row r="55" spans="1:13" s="15" customFormat="1" ht="29.25" customHeight="1">
      <c r="A55" s="189"/>
      <c r="B55" s="51" t="s">
        <v>166</v>
      </c>
      <c r="C55" s="61"/>
      <c r="D55" s="53">
        <v>2</v>
      </c>
      <c r="E55" s="54" t="s">
        <v>358</v>
      </c>
      <c r="F55" s="61" t="s">
        <v>78</v>
      </c>
      <c r="G55" s="61" t="s">
        <v>79</v>
      </c>
      <c r="H55" s="181" t="s">
        <v>388</v>
      </c>
      <c r="I55" s="185" t="s">
        <v>268</v>
      </c>
      <c r="J55" s="47"/>
      <c r="K55" s="48"/>
    </row>
    <row r="56" spans="1:13" s="15" customFormat="1" ht="29.25" customHeight="1">
      <c r="A56" s="190"/>
      <c r="B56" s="60" t="s">
        <v>384</v>
      </c>
      <c r="C56" s="61"/>
      <c r="D56" s="63" t="s">
        <v>23</v>
      </c>
      <c r="E56" s="69" t="s">
        <v>359</v>
      </c>
      <c r="F56" s="72" t="s">
        <v>111</v>
      </c>
      <c r="G56" s="112" t="s">
        <v>360</v>
      </c>
      <c r="H56" s="182"/>
      <c r="I56" s="186"/>
      <c r="J56" s="47"/>
      <c r="K56" s="48"/>
    </row>
    <row r="58" spans="1:13">
      <c r="A58" s="16" t="s">
        <v>292</v>
      </c>
      <c r="E58" s="16" t="s">
        <v>293</v>
      </c>
      <c r="J58" s="16"/>
      <c r="K58" s="16"/>
      <c r="L58" s="16"/>
      <c r="M58" s="16"/>
    </row>
    <row r="59" spans="1:13">
      <c r="J59" s="16"/>
      <c r="K59" s="16"/>
      <c r="L59" s="16"/>
      <c r="M59" s="16"/>
    </row>
    <row r="60" spans="1:13">
      <c r="A60" s="16" t="s">
        <v>294</v>
      </c>
      <c r="E60" s="16" t="s">
        <v>295</v>
      </c>
      <c r="J60" s="16"/>
      <c r="K60" s="16"/>
      <c r="L60" s="16"/>
      <c r="M60" s="16"/>
    </row>
  </sheetData>
  <mergeCells count="83">
    <mergeCell ref="A1:I1"/>
    <mergeCell ref="A2:I2"/>
    <mergeCell ref="A3:I3"/>
    <mergeCell ref="A5:I5"/>
    <mergeCell ref="A6:I6"/>
    <mergeCell ref="I9:I10"/>
    <mergeCell ref="A31:A32"/>
    <mergeCell ref="H31:H32"/>
    <mergeCell ref="A8:A10"/>
    <mergeCell ref="B8:B10"/>
    <mergeCell ref="C8:C10"/>
    <mergeCell ref="D8:D10"/>
    <mergeCell ref="E8:E10"/>
    <mergeCell ref="A51:A52"/>
    <mergeCell ref="H51:H52"/>
    <mergeCell ref="F8:F10"/>
    <mergeCell ref="G8:G10"/>
    <mergeCell ref="H8:H10"/>
    <mergeCell ref="A11:A12"/>
    <mergeCell ref="H11:H12"/>
    <mergeCell ref="A17:A18"/>
    <mergeCell ref="H17:H18"/>
    <mergeCell ref="A13:A14"/>
    <mergeCell ref="H13:H14"/>
    <mergeCell ref="H15:H16"/>
    <mergeCell ref="A25:A26"/>
    <mergeCell ref="H25:H26"/>
    <mergeCell ref="A55:A56"/>
    <mergeCell ref="H55:H56"/>
    <mergeCell ref="A33:A34"/>
    <mergeCell ref="H33:H34"/>
    <mergeCell ref="A53:A54"/>
    <mergeCell ref="H53:H54"/>
    <mergeCell ref="A41:A42"/>
    <mergeCell ref="H41:H42"/>
    <mergeCell ref="A43:A44"/>
    <mergeCell ref="H43:H44"/>
    <mergeCell ref="A45:A46"/>
    <mergeCell ref="H45:H46"/>
    <mergeCell ref="A23:A24"/>
    <mergeCell ref="I11:I12"/>
    <mergeCell ref="A37:A38"/>
    <mergeCell ref="H37:H38"/>
    <mergeCell ref="A47:A48"/>
    <mergeCell ref="H47:H48"/>
    <mergeCell ref="A21:A22"/>
    <mergeCell ref="H21:H22"/>
    <mergeCell ref="A19:A20"/>
    <mergeCell ref="H19:H20"/>
    <mergeCell ref="A35:A36"/>
    <mergeCell ref="H35:H36"/>
    <mergeCell ref="A39:A40"/>
    <mergeCell ref="H39:H40"/>
    <mergeCell ref="A29:A30"/>
    <mergeCell ref="H29:H30"/>
    <mergeCell ref="A15:A16"/>
    <mergeCell ref="A49:A50"/>
    <mergeCell ref="H49:H50"/>
    <mergeCell ref="I31:I32"/>
    <mergeCell ref="I45:I46"/>
    <mergeCell ref="I23:I24"/>
    <mergeCell ref="I41:I42"/>
    <mergeCell ref="I43:I44"/>
    <mergeCell ref="H23:H24"/>
    <mergeCell ref="I13:I14"/>
    <mergeCell ref="I25:I26"/>
    <mergeCell ref="I55:I56"/>
    <mergeCell ref="I33:I34"/>
    <mergeCell ref="I29:I30"/>
    <mergeCell ref="I51:I52"/>
    <mergeCell ref="I53:I54"/>
    <mergeCell ref="I49:I50"/>
    <mergeCell ref="I15:I16"/>
    <mergeCell ref="I19:I20"/>
    <mergeCell ref="I35:I36"/>
    <mergeCell ref="I39:I40"/>
    <mergeCell ref="I37:I38"/>
    <mergeCell ref="I17:I18"/>
    <mergeCell ref="A27:A28"/>
    <mergeCell ref="H27:H28"/>
    <mergeCell ref="I27:I28"/>
    <mergeCell ref="I47:I48"/>
    <mergeCell ref="I21:I22"/>
  </mergeCells>
  <printOptions horizontalCentered="1"/>
  <pageMargins left="0" right="0" top="0" bottom="0" header="0.31496062992125984" footer="0.31496062992125984"/>
  <pageSetup paperSize="9" fitToHeight="2" orientation="portrait"/>
  <rowBreaks count="1" manualBreakCount="1">
    <brk id="30" max="8" man="1"/>
  </rowBreaks>
  <customProperties>
    <customPr name="LastActive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L35"/>
  <sheetViews>
    <sheetView tabSelected="1" view="pageBreakPreview" topLeftCell="A25" zoomScaleSheetLayoutView="100" workbookViewId="0">
      <selection activeCell="F41" sqref="F41"/>
    </sheetView>
  </sheetViews>
  <sheetFormatPr baseColWidth="10" defaultColWidth="8.83203125" defaultRowHeight="14" x14ac:dyDescent="0"/>
  <cols>
    <col min="1" max="1" width="5" style="16" customWidth="1"/>
    <col min="2" max="2" width="4.6640625" style="16" hidden="1" customWidth="1"/>
    <col min="3" max="3" width="16.33203125" style="16" customWidth="1"/>
    <col min="4" max="4" width="7" style="16" hidden="1" customWidth="1"/>
    <col min="5" max="5" width="6.5" style="16" customWidth="1"/>
    <col min="6" max="6" width="33.5" style="16" customWidth="1"/>
    <col min="7" max="7" width="6.5" style="16" customWidth="1"/>
    <col min="8" max="8" width="12.5" style="16" customWidth="1"/>
    <col min="9" max="9" width="21.33203125" style="16" customWidth="1"/>
    <col min="10" max="10" width="10.1640625" style="16" customWidth="1"/>
  </cols>
  <sheetData>
    <row r="1" spans="1:11" ht="36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ht="3.7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s="1" customFormat="1" ht="24.75" customHeight="1">
      <c r="A3" s="155" t="s">
        <v>132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1" s="9" customFormat="1" ht="24.75" customHeight="1">
      <c r="A4" s="175" t="s">
        <v>256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1" s="10" customFormat="1" ht="20.25" customHeight="1">
      <c r="A5" s="157" t="s">
        <v>130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1" s="10" customFormat="1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1" s="10" customFormat="1" ht="13.5" customHeight="1">
      <c r="A7" s="3" t="s">
        <v>2</v>
      </c>
      <c r="B7" s="3"/>
      <c r="C7" s="4"/>
      <c r="D7" s="5"/>
      <c r="E7" s="6"/>
      <c r="F7" s="7"/>
      <c r="G7" s="6"/>
      <c r="H7" s="6"/>
      <c r="I7" s="8"/>
      <c r="J7" s="45" t="s">
        <v>3</v>
      </c>
    </row>
    <row r="8" spans="1:11" s="15" customFormat="1" ht="19.5" customHeight="1">
      <c r="A8" s="145" t="s">
        <v>257</v>
      </c>
      <c r="B8" s="146" t="s">
        <v>4</v>
      </c>
      <c r="C8" s="149" t="s">
        <v>5</v>
      </c>
      <c r="D8" s="160" t="s">
        <v>6</v>
      </c>
      <c r="E8" s="145" t="s">
        <v>7</v>
      </c>
      <c r="F8" s="149" t="s">
        <v>8</v>
      </c>
      <c r="G8" s="145" t="s">
        <v>9</v>
      </c>
      <c r="H8" s="146"/>
      <c r="I8" s="149" t="s">
        <v>10</v>
      </c>
      <c r="J8" s="46" t="s">
        <v>11</v>
      </c>
    </row>
    <row r="9" spans="1:11" s="15" customFormat="1" ht="19.5" customHeight="1">
      <c r="A9" s="145"/>
      <c r="B9" s="147"/>
      <c r="C9" s="149"/>
      <c r="D9" s="161"/>
      <c r="E9" s="145"/>
      <c r="F9" s="149"/>
      <c r="G9" s="145"/>
      <c r="H9" s="147"/>
      <c r="I9" s="149"/>
      <c r="J9" s="191" t="s">
        <v>14</v>
      </c>
    </row>
    <row r="10" spans="1:11" s="15" customFormat="1" ht="19.5" customHeight="1">
      <c r="A10" s="145"/>
      <c r="B10" s="148"/>
      <c r="C10" s="149"/>
      <c r="D10" s="162"/>
      <c r="E10" s="145"/>
      <c r="F10" s="149"/>
      <c r="G10" s="145"/>
      <c r="H10" s="148"/>
      <c r="I10" s="149"/>
      <c r="J10" s="192"/>
    </row>
    <row r="11" spans="1:11" s="15" customFormat="1" ht="33" customHeight="1">
      <c r="A11" s="28">
        <f t="shared" ref="A11:A23" si="0">RANK(J11,$J$11:$J$27,1)</f>
        <v>1</v>
      </c>
      <c r="B11" s="29">
        <v>4</v>
      </c>
      <c r="C11" s="60" t="s">
        <v>184</v>
      </c>
      <c r="D11" s="61"/>
      <c r="E11" s="55" t="s">
        <v>15</v>
      </c>
      <c r="F11" s="70" t="s">
        <v>422</v>
      </c>
      <c r="G11" s="72"/>
      <c r="H11" s="75" t="s">
        <v>119</v>
      </c>
      <c r="I11" s="63" t="s">
        <v>267</v>
      </c>
      <c r="J11" s="144">
        <v>83.4</v>
      </c>
      <c r="K11" s="15">
        <v>11</v>
      </c>
    </row>
    <row r="12" spans="1:11" s="15" customFormat="1" ht="33" customHeight="1">
      <c r="A12" s="28">
        <f t="shared" si="0"/>
        <v>2</v>
      </c>
      <c r="B12" s="29">
        <v>30</v>
      </c>
      <c r="C12" s="60" t="s">
        <v>162</v>
      </c>
      <c r="D12" s="61"/>
      <c r="E12" s="55" t="s">
        <v>15</v>
      </c>
      <c r="F12" s="69" t="s">
        <v>356</v>
      </c>
      <c r="G12" s="72" t="s">
        <v>105</v>
      </c>
      <c r="H12" s="113" t="s">
        <v>355</v>
      </c>
      <c r="I12" s="63" t="s">
        <v>31</v>
      </c>
      <c r="J12" s="59">
        <v>88.52</v>
      </c>
      <c r="K12" s="15">
        <v>9</v>
      </c>
    </row>
    <row r="13" spans="1:11" s="15" customFormat="1" ht="33" customHeight="1">
      <c r="A13" s="28">
        <f t="shared" si="0"/>
        <v>3</v>
      </c>
      <c r="B13" s="29">
        <v>74</v>
      </c>
      <c r="C13" s="60" t="s">
        <v>92</v>
      </c>
      <c r="D13" s="61"/>
      <c r="E13" s="55" t="s">
        <v>27</v>
      </c>
      <c r="F13" s="64" t="s">
        <v>423</v>
      </c>
      <c r="G13" s="117"/>
      <c r="H13" s="117" t="s">
        <v>93</v>
      </c>
      <c r="I13" s="63" t="s">
        <v>122</v>
      </c>
      <c r="J13" s="144">
        <v>90.88</v>
      </c>
      <c r="K13" s="15">
        <v>20</v>
      </c>
    </row>
    <row r="14" spans="1:11" s="15" customFormat="1" ht="33" customHeight="1">
      <c r="A14" s="28">
        <f t="shared" si="0"/>
        <v>4</v>
      </c>
      <c r="B14" s="29">
        <v>54</v>
      </c>
      <c r="C14" s="60" t="s">
        <v>173</v>
      </c>
      <c r="D14" s="61"/>
      <c r="E14" s="55" t="s">
        <v>27</v>
      </c>
      <c r="F14" s="64" t="s">
        <v>425</v>
      </c>
      <c r="G14" s="117" t="s">
        <v>114</v>
      </c>
      <c r="H14" s="117" t="s">
        <v>411</v>
      </c>
      <c r="I14" s="63" t="s">
        <v>430</v>
      </c>
      <c r="J14" s="144">
        <v>95.2</v>
      </c>
      <c r="K14" s="15">
        <v>14</v>
      </c>
    </row>
    <row r="15" spans="1:11" s="15" customFormat="1" ht="33" customHeight="1">
      <c r="A15" s="28">
        <f t="shared" si="0"/>
        <v>5</v>
      </c>
      <c r="B15" s="29">
        <v>67</v>
      </c>
      <c r="C15" s="60" t="s">
        <v>185</v>
      </c>
      <c r="D15" s="61" t="s">
        <v>120</v>
      </c>
      <c r="E15" s="55" t="s">
        <v>15</v>
      </c>
      <c r="F15" s="64" t="s">
        <v>408</v>
      </c>
      <c r="G15" s="117" t="s">
        <v>123</v>
      </c>
      <c r="H15" s="117" t="s">
        <v>426</v>
      </c>
      <c r="I15" s="63" t="s">
        <v>267</v>
      </c>
      <c r="J15" s="59">
        <v>97.73</v>
      </c>
      <c r="K15" s="15">
        <v>8</v>
      </c>
    </row>
    <row r="16" spans="1:11" s="15" customFormat="1" ht="33" customHeight="1">
      <c r="A16" s="28">
        <f t="shared" si="0"/>
        <v>6</v>
      </c>
      <c r="B16" s="29"/>
      <c r="C16" s="60" t="s">
        <v>396</v>
      </c>
      <c r="D16" s="61"/>
      <c r="E16" s="55" t="s">
        <v>100</v>
      </c>
      <c r="F16" s="64" t="s">
        <v>403</v>
      </c>
      <c r="G16" s="117"/>
      <c r="H16" s="117"/>
      <c r="I16" s="63" t="s">
        <v>314</v>
      </c>
      <c r="J16" s="144">
        <v>100.27</v>
      </c>
      <c r="K16" s="15">
        <v>18</v>
      </c>
    </row>
    <row r="17" spans="1:11" s="15" customFormat="1" ht="33" customHeight="1">
      <c r="A17" s="28">
        <f t="shared" si="0"/>
        <v>7</v>
      </c>
      <c r="B17" s="29">
        <v>12</v>
      </c>
      <c r="C17" s="60" t="s">
        <v>157</v>
      </c>
      <c r="D17" s="61" t="s">
        <v>94</v>
      </c>
      <c r="E17" s="55" t="s">
        <v>27</v>
      </c>
      <c r="F17" s="69" t="s">
        <v>339</v>
      </c>
      <c r="G17" s="132" t="s">
        <v>95</v>
      </c>
      <c r="H17" s="75" t="s">
        <v>340</v>
      </c>
      <c r="I17" s="63" t="s">
        <v>267</v>
      </c>
      <c r="J17" s="59">
        <v>106.57</v>
      </c>
      <c r="K17" s="15">
        <v>17</v>
      </c>
    </row>
    <row r="18" spans="1:11" s="15" customFormat="1" ht="33" customHeight="1">
      <c r="A18" s="28">
        <f t="shared" si="0"/>
        <v>8</v>
      </c>
      <c r="B18" s="29">
        <v>41</v>
      </c>
      <c r="C18" s="60" t="s">
        <v>169</v>
      </c>
      <c r="D18" s="61"/>
      <c r="E18" s="55" t="s">
        <v>27</v>
      </c>
      <c r="F18" s="118" t="s">
        <v>415</v>
      </c>
      <c r="G18" s="119" t="s">
        <v>416</v>
      </c>
      <c r="H18" s="138" t="s">
        <v>417</v>
      </c>
      <c r="I18" s="63" t="s">
        <v>431</v>
      </c>
      <c r="J18" s="59">
        <v>107.63</v>
      </c>
      <c r="K18" s="15">
        <v>6</v>
      </c>
    </row>
    <row r="19" spans="1:11" s="15" customFormat="1" ht="33" customHeight="1">
      <c r="A19" s="28">
        <f t="shared" si="0"/>
        <v>9</v>
      </c>
      <c r="B19" s="29">
        <v>75</v>
      </c>
      <c r="C19" s="60" t="s">
        <v>162</v>
      </c>
      <c r="D19" s="61"/>
      <c r="E19" s="55" t="s">
        <v>15</v>
      </c>
      <c r="F19" s="64" t="s">
        <v>121</v>
      </c>
      <c r="G19" s="117"/>
      <c r="H19" s="117"/>
      <c r="I19" s="63" t="s">
        <v>31</v>
      </c>
      <c r="J19" s="144">
        <v>114.3</v>
      </c>
      <c r="K19" s="15">
        <v>10</v>
      </c>
    </row>
    <row r="20" spans="1:11" s="15" customFormat="1" ht="33" customHeight="1">
      <c r="A20" s="28">
        <f t="shared" si="0"/>
        <v>10</v>
      </c>
      <c r="B20" s="29">
        <v>72</v>
      </c>
      <c r="C20" s="60" t="s">
        <v>177</v>
      </c>
      <c r="D20" s="61"/>
      <c r="E20" s="55">
        <v>2</v>
      </c>
      <c r="F20" s="69" t="s">
        <v>429</v>
      </c>
      <c r="G20" s="72" t="s">
        <v>427</v>
      </c>
      <c r="H20" s="75" t="s">
        <v>428</v>
      </c>
      <c r="I20" s="63" t="s">
        <v>375</v>
      </c>
      <c r="J20" s="144">
        <v>114.44</v>
      </c>
      <c r="K20" s="15">
        <v>7</v>
      </c>
    </row>
    <row r="21" spans="1:11" s="15" customFormat="1" ht="33" customHeight="1">
      <c r="A21" s="28">
        <f t="shared" si="0"/>
        <v>11</v>
      </c>
      <c r="B21" s="29">
        <v>17</v>
      </c>
      <c r="C21" s="60" t="s">
        <v>98</v>
      </c>
      <c r="D21" s="61" t="s">
        <v>99</v>
      </c>
      <c r="E21" s="55" t="s">
        <v>100</v>
      </c>
      <c r="F21" s="64" t="s">
        <v>424</v>
      </c>
      <c r="G21" s="117" t="s">
        <v>125</v>
      </c>
      <c r="H21" s="117" t="s">
        <v>248</v>
      </c>
      <c r="I21" s="63" t="s">
        <v>432</v>
      </c>
      <c r="J21" s="144">
        <v>126.16</v>
      </c>
      <c r="K21" s="15">
        <v>5</v>
      </c>
    </row>
    <row r="22" spans="1:11" s="15" customFormat="1" ht="33" customHeight="1">
      <c r="A22" s="28">
        <f t="shared" si="0"/>
        <v>12</v>
      </c>
      <c r="B22" s="29">
        <v>58</v>
      </c>
      <c r="C22" s="60" t="s">
        <v>182</v>
      </c>
      <c r="D22" s="61"/>
      <c r="E22" s="55">
        <v>1</v>
      </c>
      <c r="F22" s="54" t="s">
        <v>418</v>
      </c>
      <c r="G22" s="88" t="s">
        <v>118</v>
      </c>
      <c r="H22" s="86" t="s">
        <v>419</v>
      </c>
      <c r="I22" s="63" t="s">
        <v>29</v>
      </c>
      <c r="J22" s="144">
        <v>149.4</v>
      </c>
      <c r="K22" s="15">
        <v>4</v>
      </c>
    </row>
    <row r="23" spans="1:11" s="15" customFormat="1" ht="33" customHeight="1">
      <c r="A23" s="28">
        <f t="shared" si="0"/>
        <v>13</v>
      </c>
      <c r="B23" s="29">
        <v>56</v>
      </c>
      <c r="C23" s="60" t="s">
        <v>173</v>
      </c>
      <c r="D23" s="61"/>
      <c r="E23" s="55" t="s">
        <v>27</v>
      </c>
      <c r="F23" s="64" t="s">
        <v>406</v>
      </c>
      <c r="G23" s="117" t="s">
        <v>124</v>
      </c>
      <c r="H23" s="117" t="s">
        <v>411</v>
      </c>
      <c r="I23" s="63" t="s">
        <v>430</v>
      </c>
      <c r="J23" s="59">
        <v>151.28</v>
      </c>
      <c r="K23" s="15">
        <v>15</v>
      </c>
    </row>
    <row r="24" spans="1:11" s="15" customFormat="1" ht="33" customHeight="1">
      <c r="A24" s="28"/>
      <c r="B24" s="29">
        <v>6</v>
      </c>
      <c r="C24" s="60" t="s">
        <v>155</v>
      </c>
      <c r="D24" s="61"/>
      <c r="E24" s="55">
        <v>2</v>
      </c>
      <c r="F24" s="54" t="s">
        <v>404</v>
      </c>
      <c r="G24" s="117"/>
      <c r="H24" s="117" t="s">
        <v>126</v>
      </c>
      <c r="I24" s="63" t="s">
        <v>267</v>
      </c>
      <c r="J24" s="59" t="s">
        <v>268</v>
      </c>
      <c r="K24" s="15">
        <v>1</v>
      </c>
    </row>
    <row r="25" spans="1:11" s="15" customFormat="1" ht="33" customHeight="1">
      <c r="A25" s="28"/>
      <c r="B25" s="29">
        <v>5</v>
      </c>
      <c r="C25" s="60" t="s">
        <v>184</v>
      </c>
      <c r="D25" s="61"/>
      <c r="E25" s="55" t="s">
        <v>15</v>
      </c>
      <c r="F25" s="69" t="s">
        <v>412</v>
      </c>
      <c r="G25" s="72" t="s">
        <v>413</v>
      </c>
      <c r="H25" s="75" t="s">
        <v>414</v>
      </c>
      <c r="I25" s="63" t="s">
        <v>267</v>
      </c>
      <c r="J25" s="59" t="s">
        <v>333</v>
      </c>
      <c r="K25" s="15">
        <v>12</v>
      </c>
    </row>
    <row r="26" spans="1:11" s="15" customFormat="1" ht="33" customHeight="1">
      <c r="A26" s="28"/>
      <c r="B26" s="29">
        <v>3</v>
      </c>
      <c r="C26" s="60" t="s">
        <v>106</v>
      </c>
      <c r="D26" s="61" t="s">
        <v>107</v>
      </c>
      <c r="E26" s="55">
        <v>2</v>
      </c>
      <c r="F26" s="64" t="s">
        <v>108</v>
      </c>
      <c r="G26" s="117" t="s">
        <v>109</v>
      </c>
      <c r="H26" s="117" t="s">
        <v>110</v>
      </c>
      <c r="I26" s="63" t="s">
        <v>127</v>
      </c>
      <c r="J26" s="59" t="s">
        <v>268</v>
      </c>
      <c r="K26" s="15">
        <v>19</v>
      </c>
    </row>
    <row r="27" spans="1:11" s="15" customFormat="1" ht="33" customHeight="1">
      <c r="A27" s="28"/>
      <c r="B27" s="29">
        <v>80</v>
      </c>
      <c r="C27" s="60" t="s">
        <v>176</v>
      </c>
      <c r="D27" s="61"/>
      <c r="E27" s="55"/>
      <c r="F27" s="79" t="s">
        <v>367</v>
      </c>
      <c r="G27" s="78" t="s">
        <v>117</v>
      </c>
      <c r="H27" s="80" t="s">
        <v>368</v>
      </c>
      <c r="I27" s="63" t="s">
        <v>34</v>
      </c>
      <c r="J27" s="59" t="s">
        <v>333</v>
      </c>
      <c r="K27" s="15">
        <v>21</v>
      </c>
    </row>
    <row r="28" spans="1:11" s="15" customFormat="1" ht="20.25" customHeight="1">
      <c r="A28" s="99" t="s">
        <v>260</v>
      </c>
      <c r="B28" s="139"/>
      <c r="C28" s="140"/>
      <c r="D28" s="141"/>
      <c r="E28" s="95"/>
      <c r="F28" s="93"/>
      <c r="G28" s="142"/>
      <c r="H28" s="142"/>
      <c r="I28" s="143"/>
      <c r="J28" s="96"/>
      <c r="K28" s="15">
        <v>1</v>
      </c>
    </row>
    <row r="29" spans="1:11" s="15" customFormat="1" ht="33" customHeight="1">
      <c r="A29" s="28">
        <f>RANK(J29,$J$29:$J$31,1)</f>
        <v>1</v>
      </c>
      <c r="B29" s="29">
        <v>42</v>
      </c>
      <c r="C29" s="60" t="s">
        <v>405</v>
      </c>
      <c r="D29" s="61"/>
      <c r="E29" s="55">
        <v>2</v>
      </c>
      <c r="F29" s="64" t="s">
        <v>410</v>
      </c>
      <c r="G29" s="117"/>
      <c r="H29" s="117"/>
      <c r="I29" s="63" t="s">
        <v>29</v>
      </c>
      <c r="J29" s="59">
        <v>92.28</v>
      </c>
      <c r="K29" s="15">
        <v>16</v>
      </c>
    </row>
    <row r="30" spans="1:11" s="15" customFormat="1" ht="33" customHeight="1">
      <c r="A30" s="28">
        <f>RANK(J30,$J$29:$J$31,1)</f>
        <v>2</v>
      </c>
      <c r="B30" s="29">
        <v>13</v>
      </c>
      <c r="C30" s="60" t="s">
        <v>409</v>
      </c>
      <c r="D30" s="61"/>
      <c r="E30" s="55" t="s">
        <v>27</v>
      </c>
      <c r="F30" s="69" t="s">
        <v>420</v>
      </c>
      <c r="G30" s="72" t="s">
        <v>129</v>
      </c>
      <c r="H30" s="113" t="s">
        <v>421</v>
      </c>
      <c r="I30" s="63" t="s">
        <v>128</v>
      </c>
      <c r="J30" s="59">
        <v>97.52</v>
      </c>
      <c r="K30" s="15">
        <v>3</v>
      </c>
    </row>
    <row r="31" spans="1:11" s="15" customFormat="1" ht="33" customHeight="1">
      <c r="A31" s="28">
        <f>RANK(J31,$J$29:$J$31,1)</f>
        <v>3</v>
      </c>
      <c r="B31" s="29">
        <v>36</v>
      </c>
      <c r="C31" s="60" t="s">
        <v>407</v>
      </c>
      <c r="D31" s="61"/>
      <c r="E31" s="55">
        <v>1</v>
      </c>
      <c r="F31" s="69" t="s">
        <v>359</v>
      </c>
      <c r="G31" s="72" t="s">
        <v>111</v>
      </c>
      <c r="H31" s="112" t="s">
        <v>360</v>
      </c>
      <c r="I31" s="63" t="s">
        <v>433</v>
      </c>
      <c r="J31" s="59">
        <v>109.17</v>
      </c>
      <c r="K31" s="15">
        <v>13</v>
      </c>
    </row>
    <row r="32" spans="1:11" ht="7.5" customHeight="1"/>
    <row r="33" spans="1:12">
      <c r="A33" s="16" t="s">
        <v>292</v>
      </c>
      <c r="G33" s="16" t="s">
        <v>293</v>
      </c>
      <c r="K33" s="16"/>
      <c r="L33" s="16"/>
    </row>
    <row r="34" spans="1:12">
      <c r="K34" s="16"/>
      <c r="L34" s="16"/>
    </row>
    <row r="35" spans="1:12">
      <c r="A35" s="16" t="s">
        <v>294</v>
      </c>
      <c r="G35" s="16" t="s">
        <v>295</v>
      </c>
      <c r="K35" s="16"/>
      <c r="L35" s="16"/>
    </row>
  </sheetData>
  <sortState ref="A15:M23">
    <sortCondition ref="A15"/>
  </sortState>
  <mergeCells count="15">
    <mergeCell ref="A8:A10"/>
    <mergeCell ref="B8:B10"/>
    <mergeCell ref="C8:C10"/>
    <mergeCell ref="D8:D10"/>
    <mergeCell ref="J9:J10"/>
    <mergeCell ref="E8:E10"/>
    <mergeCell ref="F8:F10"/>
    <mergeCell ref="G8:G10"/>
    <mergeCell ref="H8:H10"/>
    <mergeCell ref="I8:I10"/>
    <mergeCell ref="A1:J1"/>
    <mergeCell ref="A3:J3"/>
    <mergeCell ref="A4:J4"/>
    <mergeCell ref="A5:J5"/>
    <mergeCell ref="A6:J6"/>
  </mergeCells>
  <pageMargins left="0" right="0" top="0" bottom="0" header="0.31496062992125984" footer="0.31496062992125984"/>
  <pageSetup paperSize="9" scale="88" fitToHeight="2" orientation="portrait"/>
  <customProperties>
    <customPr name="LastActive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 1</vt:lpstr>
      <vt:lpstr>М 1 ОК+Л</vt:lpstr>
      <vt:lpstr>М 2, на стиль</vt:lpstr>
      <vt:lpstr>М 3</vt:lpstr>
      <vt:lpstr>М 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Саша</cp:lastModifiedBy>
  <cp:lastPrinted>2015-11-07T17:43:52Z</cp:lastPrinted>
  <dcterms:created xsi:type="dcterms:W3CDTF">2015-11-06T09:22:26Z</dcterms:created>
  <dcterms:modified xsi:type="dcterms:W3CDTF">2015-11-07T19:19:23Z</dcterms:modified>
</cp:coreProperties>
</file>